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aelles\Investor Relations\2016\Q1 2016\Final files for upload\"/>
    </mc:Choice>
  </mc:AlternateContent>
  <bookViews>
    <workbookView xWindow="0" yWindow="0" windowWidth="25200" windowHeight="11985" tabRatio="822"/>
  </bookViews>
  <sheets>
    <sheet name="Quarterly figures USD" sheetId="1" r:id="rId1"/>
    <sheet name="Balance sheet USD" sheetId="2" r:id="rId2"/>
    <sheet name="Cash flow USD" sheetId="3" r:id="rId3"/>
    <sheet name="Key figures USD" sheetId="18" r:id="rId4"/>
    <sheet name="Business overview" sheetId="5" r:id="rId5"/>
    <sheet name="Maersk Line" sheetId="9" r:id="rId6"/>
    <sheet name="Maersk Oil" sheetId="10" r:id="rId7"/>
    <sheet name="APM Terminals" sheetId="11" r:id="rId8"/>
    <sheet name="Maersk Drilling" sheetId="12" r:id="rId9"/>
    <sheet name="APM Shipping Services" sheetId="13" r:id="rId10"/>
    <sheet name="Maersk Tankers" sheetId="14" r:id="rId11"/>
    <sheet name="Maersk Supply Service" sheetId="15" r:id="rId12"/>
    <sheet name="Svitzer" sheetId="16" r:id="rId13"/>
    <sheet name="Damco" sheetId="17" r:id="rId14"/>
    <sheet name="Condensed income statement" sheetId="6" r:id="rId15"/>
    <sheet name="Segment information 2016" sheetId="7" r:id="rId16"/>
    <sheet name="Segment information 2015" sheetId="8" r:id="rId17"/>
  </sheets>
  <externalReferences>
    <externalReference r:id="rId18"/>
  </externalReferences>
  <definedNames>
    <definedName name="Z_33D47353_9DB9_4EBB_B3B1_F14653A7A030_.wvu.Cols" localSheetId="9" hidden="1">'APM Shipping Services'!$B$1:$B$65525</definedName>
    <definedName name="Z_33D47353_9DB9_4EBB_B3B1_F14653A7A030_.wvu.Cols" localSheetId="7" hidden="1">'APM Terminals'!$B$1:$B$65544</definedName>
    <definedName name="Z_33D47353_9DB9_4EBB_B3B1_F14653A7A030_.wvu.Cols" localSheetId="1" hidden="1">'Balance sheet USD'!$B:$B</definedName>
    <definedName name="Z_33D47353_9DB9_4EBB_B3B1_F14653A7A030_.wvu.Cols" localSheetId="4" hidden="1">'Business overview'!$C:$C</definedName>
    <definedName name="Z_33D47353_9DB9_4EBB_B3B1_F14653A7A030_.wvu.Cols" localSheetId="2" hidden="1">'Cash flow USD'!$B:$B</definedName>
    <definedName name="Z_33D47353_9DB9_4EBB_B3B1_F14653A7A030_.wvu.Cols" localSheetId="14" hidden="1">'Condensed income statement'!$B:$C</definedName>
    <definedName name="Z_33D47353_9DB9_4EBB_B3B1_F14653A7A030_.wvu.Cols" localSheetId="13" hidden="1">Damco!$B$1:$B$65542</definedName>
    <definedName name="Z_33D47353_9DB9_4EBB_B3B1_F14653A7A030_.wvu.Cols" localSheetId="3" hidden="1">'Key figures USD'!$B$1:$B$65418</definedName>
    <definedName name="Z_33D47353_9DB9_4EBB_B3B1_F14653A7A030_.wvu.Cols" localSheetId="8" hidden="1">'Maersk Drilling'!$B$1:$B$65542</definedName>
    <definedName name="Z_33D47353_9DB9_4EBB_B3B1_F14653A7A030_.wvu.Cols" localSheetId="5" hidden="1">'Maersk Line'!$B$1:$B$65548</definedName>
    <definedName name="Z_33D47353_9DB9_4EBB_B3B1_F14653A7A030_.wvu.Cols" localSheetId="6" hidden="1">'Maersk Oil'!$B$1:$B$65546</definedName>
    <definedName name="Z_33D47353_9DB9_4EBB_B3B1_F14653A7A030_.wvu.Cols" localSheetId="11" hidden="1">'Maersk Supply Service'!$B$1:$B$65541</definedName>
    <definedName name="Z_33D47353_9DB9_4EBB_B3B1_F14653A7A030_.wvu.Cols" localSheetId="10" hidden="1">'Maersk Tankers'!$B$1:$B$65542</definedName>
    <definedName name="Z_33D47353_9DB9_4EBB_B3B1_F14653A7A030_.wvu.Cols" localSheetId="12" hidden="1">Svitzer!$B$1:$B$65542</definedName>
    <definedName name="Z_33D47353_9DB9_4EBB_B3B1_F14653A7A030_.wvu.PrintArea" localSheetId="9" hidden="1">'APM Shipping Services'!$B$1:$B$26</definedName>
    <definedName name="Z_33D47353_9DB9_4EBB_B3B1_F14653A7A030_.wvu.PrintArea" localSheetId="7" hidden="1">'APM Terminals'!$B$1:$B$29</definedName>
    <definedName name="Z_33D47353_9DB9_4EBB_B3B1_F14653A7A030_.wvu.PrintArea" localSheetId="1" hidden="1">'Balance sheet USD'!$B$2:$J$41</definedName>
    <definedName name="Z_33D47353_9DB9_4EBB_B3B1_F14653A7A030_.wvu.PrintArea" localSheetId="4" hidden="1">'Business overview'!$C$6:$G$28</definedName>
    <definedName name="Z_33D47353_9DB9_4EBB_B3B1_F14653A7A030_.wvu.PrintArea" localSheetId="2" hidden="1">'Cash flow USD'!$B$2:$K$37</definedName>
    <definedName name="Z_33D47353_9DB9_4EBB_B3B1_F14653A7A030_.wvu.PrintArea" localSheetId="14" hidden="1">'Condensed income statement'!$B$2:$F$25</definedName>
    <definedName name="Z_33D47353_9DB9_4EBB_B3B1_F14653A7A030_.wvu.PrintArea" localSheetId="13" hidden="1">Damco!$B$1:$B$27</definedName>
    <definedName name="Z_33D47353_9DB9_4EBB_B3B1_F14653A7A030_.wvu.PrintArea" localSheetId="3" hidden="1">'Key figures USD'!$B$1:$E$83</definedName>
    <definedName name="Z_33D47353_9DB9_4EBB_B3B1_F14653A7A030_.wvu.PrintArea" localSheetId="8" hidden="1">'Maersk Drilling'!$B$1:$B$27</definedName>
    <definedName name="Z_33D47353_9DB9_4EBB_B3B1_F14653A7A030_.wvu.PrintArea" localSheetId="5" hidden="1">'Maersk Line'!$B$1:$B$31</definedName>
    <definedName name="Z_33D47353_9DB9_4EBB_B3B1_F14653A7A030_.wvu.PrintArea" localSheetId="6" hidden="1">'Maersk Oil'!$B$1:$B$31</definedName>
    <definedName name="Z_33D47353_9DB9_4EBB_B3B1_F14653A7A030_.wvu.PrintArea" localSheetId="11" hidden="1">'Maersk Supply Service'!$B$1:$B$26</definedName>
    <definedName name="Z_33D47353_9DB9_4EBB_B3B1_F14653A7A030_.wvu.PrintArea" localSheetId="10" hidden="1">'Maersk Tankers'!$B$1:$B$27</definedName>
    <definedName name="Z_33D47353_9DB9_4EBB_B3B1_F14653A7A030_.wvu.PrintArea" localSheetId="12" hidden="1">Svitzer!$B$1:$B$27</definedName>
    <definedName name="Z_33D47353_9DB9_4EBB_B3B1_F14653A7A030_.wvu.PrintTitles" localSheetId="3" hidden="1">'Key figures USD'!$A$1:$HW$11</definedName>
    <definedName name="Z_33D47353_9DB9_4EBB_B3B1_F14653A7A030_.wvu.Rows" localSheetId="9" hidden="1">'APM Shipping Services'!#REF!,'APM Shipping Services'!#REF!</definedName>
    <definedName name="Z_33D47353_9DB9_4EBB_B3B1_F14653A7A030_.wvu.Rows" localSheetId="7" hidden="1">'APM Terminals'!#REF!,'APM Terminals'!#REF!</definedName>
    <definedName name="Z_33D47353_9DB9_4EBB_B3B1_F14653A7A030_.wvu.Rows" localSheetId="4" hidden="1">'Business overview'!#REF!,'Business overview'!$9:$9</definedName>
    <definedName name="Z_33D47353_9DB9_4EBB_B3B1_F14653A7A030_.wvu.Rows" localSheetId="13" hidden="1">Damco!#REF!,Damco!#REF!</definedName>
    <definedName name="Z_33D47353_9DB9_4EBB_B3B1_F14653A7A030_.wvu.Rows" localSheetId="3" hidden="1">'Key figures USD'!$A$8:$HW$9</definedName>
    <definedName name="Z_33D47353_9DB9_4EBB_B3B1_F14653A7A030_.wvu.Rows" localSheetId="8" hidden="1">'Maersk Drilling'!#REF!,'Maersk Drilling'!#REF!</definedName>
    <definedName name="Z_33D47353_9DB9_4EBB_B3B1_F14653A7A030_.wvu.Rows" localSheetId="5" hidden="1">'Maersk Line'!#REF!,'Maersk Line'!#REF!</definedName>
    <definedName name="Z_33D47353_9DB9_4EBB_B3B1_F14653A7A030_.wvu.Rows" localSheetId="6" hidden="1">'Maersk Oil'!#REF!,'Maersk Oil'!#REF!</definedName>
    <definedName name="Z_33D47353_9DB9_4EBB_B3B1_F14653A7A030_.wvu.Rows" localSheetId="11" hidden="1">'Maersk Supply Service'!#REF!,'Maersk Supply Service'!#REF!</definedName>
    <definedName name="Z_33D47353_9DB9_4EBB_B3B1_F14653A7A030_.wvu.Rows" localSheetId="10" hidden="1">'Maersk Tankers'!#REF!,'Maersk Tankers'!#REF!</definedName>
    <definedName name="Z_33D47353_9DB9_4EBB_B3B1_F14653A7A030_.wvu.Rows" localSheetId="12" hidden="1">Svitzer!#REF!,Svitzer!#REF!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8" l="1"/>
  <c r="J43" i="8"/>
  <c r="J46" i="8" s="1"/>
  <c r="I43" i="8"/>
  <c r="I46" i="8" s="1"/>
  <c r="H43" i="8"/>
  <c r="H46" i="8" s="1"/>
  <c r="G43" i="8"/>
  <c r="G46" i="8" s="1"/>
  <c r="F43" i="8"/>
  <c r="F46" i="8" s="1"/>
  <c r="E43" i="8"/>
  <c r="E46" i="8" s="1"/>
  <c r="D43" i="8"/>
  <c r="D46" i="8" s="1"/>
  <c r="C43" i="8"/>
  <c r="C46" i="8" s="1"/>
  <c r="K42" i="8"/>
  <c r="K41" i="8"/>
  <c r="K40" i="8"/>
  <c r="K39" i="8"/>
  <c r="K38" i="8"/>
  <c r="K37" i="8"/>
  <c r="K36" i="8"/>
  <c r="K34" i="8"/>
  <c r="J32" i="8"/>
  <c r="I32" i="8"/>
  <c r="H32" i="8"/>
  <c r="G32" i="8"/>
  <c r="F32" i="8"/>
  <c r="E32" i="8"/>
  <c r="D32" i="8"/>
  <c r="C32" i="8"/>
  <c r="K31" i="8"/>
  <c r="K30" i="8"/>
  <c r="J28" i="8"/>
  <c r="I28" i="8"/>
  <c r="H28" i="8"/>
  <c r="G28" i="8"/>
  <c r="F28" i="8"/>
  <c r="E28" i="8"/>
  <c r="D28" i="8"/>
  <c r="C28" i="8"/>
  <c r="K25" i="8"/>
  <c r="J24" i="8"/>
  <c r="J26" i="8" s="1"/>
  <c r="I24" i="8"/>
  <c r="H24" i="8"/>
  <c r="G24" i="8"/>
  <c r="G26" i="8" s="1"/>
  <c r="F24" i="8"/>
  <c r="F26" i="8" s="1"/>
  <c r="E24" i="8"/>
  <c r="E26" i="8" s="1"/>
  <c r="D24" i="8"/>
  <c r="D26" i="8" s="1"/>
  <c r="C24" i="8"/>
  <c r="K23" i="8"/>
  <c r="K22" i="8"/>
  <c r="K21" i="8"/>
  <c r="K20" i="8"/>
  <c r="K19" i="8"/>
  <c r="K18" i="8"/>
  <c r="K17" i="8"/>
  <c r="J15" i="8"/>
  <c r="I15" i="8"/>
  <c r="H15" i="8"/>
  <c r="G15" i="8"/>
  <c r="F15" i="8"/>
  <c r="E15" i="8"/>
  <c r="D15" i="8"/>
  <c r="C15" i="8"/>
  <c r="K14" i="8"/>
  <c r="K13" i="8"/>
  <c r="B12" i="8"/>
  <c r="K43" i="8" l="1"/>
  <c r="K46" i="8" s="1"/>
  <c r="K28" i="8"/>
  <c r="K15" i="8"/>
  <c r="K32" i="8"/>
  <c r="I26" i="8"/>
  <c r="K24" i="8"/>
  <c r="C26" i="8"/>
  <c r="H26" i="8"/>
  <c r="K26" i="8" l="1"/>
  <c r="V25" i="17" l="1"/>
  <c r="V25" i="16"/>
  <c r="V25" i="14"/>
  <c r="V14" i="10"/>
  <c r="V24" i="9"/>
</calcChain>
</file>

<file path=xl/sharedStrings.xml><?xml version="1.0" encoding="utf-8"?>
<sst xmlns="http://schemas.openxmlformats.org/spreadsheetml/2006/main" count="1164" uniqueCount="214">
  <si>
    <t>A.P. Moller - Maersk Group</t>
  </si>
  <si>
    <t>QUARTERLY FIGURES</t>
  </si>
  <si>
    <t>AMOUNTS IN USD MILLION</t>
  </si>
  <si>
    <t>Q1</t>
  </si>
  <si>
    <t>Q2</t>
  </si>
  <si>
    <t>Q3</t>
  </si>
  <si>
    <t>Q4</t>
  </si>
  <si>
    <t>Full Year</t>
  </si>
  <si>
    <t>Maersk Line</t>
  </si>
  <si>
    <t>Maersk Oil</t>
  </si>
  <si>
    <t>APM Terminals</t>
  </si>
  <si>
    <t>Maersk Drilling</t>
  </si>
  <si>
    <t>Maersk Tankers</t>
  </si>
  <si>
    <t>Maersk Supply Service¹</t>
  </si>
  <si>
    <t>Svitzer¹</t>
  </si>
  <si>
    <t xml:space="preserve">Damco </t>
  </si>
  <si>
    <t>Other businesses, unallocated and eliminations, etc.</t>
  </si>
  <si>
    <t>Revenue</t>
  </si>
  <si>
    <t>Profit before depreciation, amortisation and impairment losses, etc. (EBITDA)</t>
  </si>
  <si>
    <t>Depreciation &amp; amortisation</t>
  </si>
  <si>
    <t>Impairment losses</t>
  </si>
  <si>
    <t>Reversal of impairment</t>
  </si>
  <si>
    <t>Depreciation, amortisation and impairment losses</t>
  </si>
  <si>
    <t>Gain on sale of non-current assets, etc., net</t>
  </si>
  <si>
    <t>Share of profit/loss in joint ventures</t>
  </si>
  <si>
    <t>Share of profit/loss in associated companies</t>
  </si>
  <si>
    <t>Profit before financial items (EBIT)</t>
  </si>
  <si>
    <t>Financial items, net</t>
  </si>
  <si>
    <t>Tax</t>
  </si>
  <si>
    <t>Discontinued operations</t>
  </si>
  <si>
    <t>Profit for the period</t>
  </si>
  <si>
    <t>Underlying result</t>
  </si>
  <si>
    <t>Cash flow from from operating activities</t>
  </si>
  <si>
    <t>Cash flow used for capital expenditure</t>
  </si>
  <si>
    <t>Other businesses</t>
  </si>
  <si>
    <t>ROIC (USD, quarterly)</t>
  </si>
  <si>
    <t>ROIC (USD, annual)</t>
  </si>
  <si>
    <t>Other businesses, unallocated, eliminations, etc. and discontinued operations</t>
  </si>
  <si>
    <t>Invested capital</t>
  </si>
  <si>
    <t>Transported volumes (FFE in million)</t>
  </si>
  <si>
    <t>Average rate (USD per FFE)</t>
  </si>
  <si>
    <t>Unit cost (USD per FFE incl. VSA income)</t>
  </si>
  <si>
    <t>Average share of oil and gas production (thousand barrels of oil equivalent per day)</t>
  </si>
  <si>
    <t>Average crude oil price (Brent) (USD per barrel)</t>
  </si>
  <si>
    <t>Exploration costs</t>
  </si>
  <si>
    <t>Containers handled (measured in million TEU and weighted with ownership share)</t>
  </si>
  <si>
    <t>¹ Esvagt has been transferred from Svitzer to Maersk Supply Service as of 1 January 2012. Comparison figures have been restated for 2011.</t>
  </si>
  <si>
    <t>Notes</t>
  </si>
  <si>
    <t>In 2013, the Group implemented IFRS 11 'Joint arrangements'. Comparison figures have been restated for 2012.</t>
  </si>
  <si>
    <t>Maersk FPSOs and Maersk LNG and Discontinued operations were included in Other businesses in Q1 2013. Comparison figures have been restated for all years</t>
  </si>
  <si>
    <t>Discontinued operations include only Dansk Supermarked Group.</t>
  </si>
  <si>
    <t>Esvagt has been transferred from Maersk Supply Service to Other businesses as of 1 January 2014. Comparison figures have been restated for 2013</t>
  </si>
  <si>
    <t>The 'underlying result' is equal to result of continuing business excluding net impact from divestments and impairments. Comparison figures have been restated for 2014.</t>
  </si>
  <si>
    <t xml:space="preserve">BALANCE SHEET </t>
  </si>
  <si>
    <t>Intangible assets</t>
  </si>
  <si>
    <t>Property, plant and equipment</t>
  </si>
  <si>
    <t>Investments in joint venture companies</t>
  </si>
  <si>
    <t>Investments in associated companies</t>
  </si>
  <si>
    <t>Other equity investments</t>
  </si>
  <si>
    <t>Derivatives</t>
  </si>
  <si>
    <t>Pensions, net assets</t>
  </si>
  <si>
    <t>Other receivables</t>
  </si>
  <si>
    <t>Financial non-current assets</t>
  </si>
  <si>
    <t>Deferred tax</t>
  </si>
  <si>
    <t>Total non-current assets</t>
  </si>
  <si>
    <t>Inventories</t>
  </si>
  <si>
    <t>Trade receivables</t>
  </si>
  <si>
    <t>Tax receivables</t>
  </si>
  <si>
    <t>Prepayments</t>
  </si>
  <si>
    <t>Receivables, etc.</t>
  </si>
  <si>
    <t>Securities</t>
  </si>
  <si>
    <t>Cash and bank balances</t>
  </si>
  <si>
    <t>Assets held for sale</t>
  </si>
  <si>
    <t>Total current assets</t>
  </si>
  <si>
    <t>Total assets</t>
  </si>
  <si>
    <t>Equity attributable to A.P. Møller - Mærsk A/S</t>
  </si>
  <si>
    <t>Non-controlling interests</t>
  </si>
  <si>
    <t>Total equity</t>
  </si>
  <si>
    <t>Borrowings, non-current</t>
  </si>
  <si>
    <t>Pensions and similar obligations</t>
  </si>
  <si>
    <t>Provisions</t>
  </si>
  <si>
    <t>Other payables</t>
  </si>
  <si>
    <t>Other non-current liabilities</t>
  </si>
  <si>
    <t>Total non-current liabilities</t>
  </si>
  <si>
    <t>Borrowings. Current</t>
  </si>
  <si>
    <t>Trade payables</t>
  </si>
  <si>
    <t>Tax payables</t>
  </si>
  <si>
    <t>Deferred income</t>
  </si>
  <si>
    <t>Other current liabilities</t>
  </si>
  <si>
    <t>Liabilities associated with assets held for sale</t>
  </si>
  <si>
    <t>Total current liabilities</t>
  </si>
  <si>
    <t>Total liabilities</t>
  </si>
  <si>
    <t>Total equity and liabilities</t>
  </si>
  <si>
    <t>CASH FLOW STATEMENT</t>
  </si>
  <si>
    <t>Full year</t>
  </si>
  <si>
    <t>Profit before financial items</t>
  </si>
  <si>
    <t>Non-cash items, etc.</t>
  </si>
  <si>
    <t>Change in working capital</t>
  </si>
  <si>
    <t>Cash from operating activities before financial items and tax</t>
  </si>
  <si>
    <t>Financial payments, net</t>
  </si>
  <si>
    <t>Taxes paid</t>
  </si>
  <si>
    <t>Cash flow from operating activities</t>
  </si>
  <si>
    <t>Purchase of intangible assets and property, plant and equipment</t>
  </si>
  <si>
    <t>Sale of intangible assets and property, plant and equipment</t>
  </si>
  <si>
    <t>Acquisition/sale of subsidiaries and activities, etc., net</t>
  </si>
  <si>
    <t>Purchase/sale of securities, trading portfolio</t>
  </si>
  <si>
    <t>Cash flow from investing activities</t>
  </si>
  <si>
    <t>Repayment of/proceeds from loans, net</t>
  </si>
  <si>
    <t>Dividends distributed</t>
  </si>
  <si>
    <t xml:space="preserve"> -</t>
  </si>
  <si>
    <t>Dividends distributed to non-controlling interests</t>
  </si>
  <si>
    <t>Purchase of treasury shares</t>
  </si>
  <si>
    <t>Other equity transactions</t>
  </si>
  <si>
    <t>Cash flow used for financing activities</t>
  </si>
  <si>
    <t>Net cash flow from continuing operations</t>
  </si>
  <si>
    <t>Net cash flow from discontinued operations</t>
  </si>
  <si>
    <t>Net cash flow for the period</t>
  </si>
  <si>
    <t xml:space="preserve">Cash flow for capital expenditure, gross¹ </t>
  </si>
  <si>
    <t>¹ Discontinued operations are not included in the gross cash flow for capital expenditure.</t>
  </si>
  <si>
    <t>Free cash flow</t>
  </si>
  <si>
    <t>APM Shipping Services</t>
  </si>
  <si>
    <t>Maersk Supply Service</t>
  </si>
  <si>
    <t>Svitzer</t>
  </si>
  <si>
    <t>Damco</t>
  </si>
  <si>
    <t>Transported volumes (FFE in '000)</t>
  </si>
  <si>
    <t>Average freight rate (USD per FFE)</t>
  </si>
  <si>
    <t>Average fuel price (USD per tonne)</t>
  </si>
  <si>
    <t>Profit before tax</t>
  </si>
  <si>
    <t>INVESTED CAPITAL AND ROIC</t>
  </si>
  <si>
    <t>ROIC, annualised</t>
  </si>
  <si>
    <t>USD million</t>
  </si>
  <si>
    <t>MAERSK GROUP</t>
  </si>
  <si>
    <t>MAERSK LINE</t>
  </si>
  <si>
    <t>MAERSK OIL</t>
  </si>
  <si>
    <t>APM TERMINALS</t>
  </si>
  <si>
    <t>MAERSK DRILLING</t>
  </si>
  <si>
    <t>APM SHIPPING SERVICES</t>
  </si>
  <si>
    <t>Note</t>
  </si>
  <si>
    <t>Profit before depreciation, amortisation and impairment losses, etc.</t>
  </si>
  <si>
    <t>Depreciation, amortisation and impairment losses, net</t>
  </si>
  <si>
    <t>Of which:</t>
  </si>
  <si>
    <t>A.P. Møller - Mærsk A/S' share</t>
  </si>
  <si>
    <t>Earnings per share, USD</t>
  </si>
  <si>
    <t>Diluted earnings per share, USD</t>
  </si>
  <si>
    <t>Maersk</t>
  </si>
  <si>
    <t>APM</t>
  </si>
  <si>
    <t>Total</t>
  </si>
  <si>
    <t>Line</t>
  </si>
  <si>
    <t>Oil</t>
  </si>
  <si>
    <t>Terminals</t>
  </si>
  <si>
    <t xml:space="preserve"> Drilling</t>
  </si>
  <si>
    <t>Tankers</t>
  </si>
  <si>
    <t>Supply</t>
  </si>
  <si>
    <t>reportable</t>
  </si>
  <si>
    <t>Service</t>
  </si>
  <si>
    <t>segments</t>
  </si>
  <si>
    <t>External revenue</t>
  </si>
  <si>
    <t>Inter-segment revenue</t>
  </si>
  <si>
    <t>Total revenue</t>
  </si>
  <si>
    <t>Profit/loss before depreciation, amortisation and impairment losses, etc.</t>
  </si>
  <si>
    <t>Depreciation and amortisation</t>
  </si>
  <si>
    <t>Reversal of impairment losses</t>
  </si>
  <si>
    <t>Gain/loss on sale of non-current assets, etc., net</t>
  </si>
  <si>
    <t>Profit/loss before financial items (EBIT)</t>
  </si>
  <si>
    <t>Net operating profit/loss after tax (NOPAT)</t>
  </si>
  <si>
    <t>Investments in joint ventures</t>
  </si>
  <si>
    <t>Other non-current assets</t>
  </si>
  <si>
    <t>Other current assets</t>
  </si>
  <si>
    <t>Non-interest bearing liabilities</t>
  </si>
  <si>
    <t>Invested capital, net</t>
  </si>
  <si>
    <r>
      <rPr>
        <u/>
        <sz val="16"/>
        <color theme="3" tint="-0.499984740745262"/>
        <rFont val="Verdana"/>
        <family val="2"/>
      </rPr>
      <t>NOTE 1</t>
    </r>
    <r>
      <rPr>
        <sz val="16"/>
        <color theme="3" tint="-0.499984740745262"/>
        <rFont val="Verdana"/>
        <family val="2"/>
      </rPr>
      <t xml:space="preserve"> SEGMENT INFORMATION - CONTINUED</t>
    </r>
  </si>
  <si>
    <t>31 March</t>
  </si>
  <si>
    <t>Highlights</t>
  </si>
  <si>
    <t>Profit/loss before depreciation, amortisation and impairment losses, etc. (EBITDA)</t>
  </si>
  <si>
    <t>ROIC</t>
  </si>
  <si>
    <t>Highlights - Balance Sheet</t>
  </si>
  <si>
    <t>Intangibles assets</t>
  </si>
  <si>
    <t>Non-interest-bearing liabilities</t>
  </si>
  <si>
    <t>Average share of oil and gas production</t>
  </si>
  <si>
    <t>(thousand barrels of oil equivalent per day)</t>
  </si>
  <si>
    <t>Operational uptime</t>
  </si>
  <si>
    <t xml:space="preserve"> </t>
  </si>
  <si>
    <t>INCOME STATEMENT</t>
  </si>
  <si>
    <t>Profit for the period - continuing operations</t>
  </si>
  <si>
    <t>Profit for the period - discontinued operations</t>
  </si>
  <si>
    <t>BALANCE SHEET</t>
  </si>
  <si>
    <t>Net interest-bearing debt</t>
  </si>
  <si>
    <t>Investments in property, plant and equipment and intangible assets</t>
  </si>
  <si>
    <t>FINANCIAL RATIOS</t>
  </si>
  <si>
    <t>Return on invested capital after tax (ROIC), annualised</t>
  </si>
  <si>
    <t>Return on equity after tax, annualised</t>
  </si>
  <si>
    <t>Equity ratio</t>
  </si>
  <si>
    <t>STOCK MARKET RATIOS</t>
  </si>
  <si>
    <t>Earnings per share (EPS), USD</t>
  </si>
  <si>
    <t>Cash flow from operating activities per share, USD</t>
  </si>
  <si>
    <t>Share price (B share), end of period, DKK</t>
  </si>
  <si>
    <t>Share price (B share), end of period, USD</t>
  </si>
  <si>
    <t>Total market capitalisation, end of period, USD m</t>
  </si>
  <si>
    <t>GROUP BUSINESS DRIVERS</t>
  </si>
  <si>
    <t>Maersk Line fleet, owned</t>
  </si>
  <si>
    <t>Maersk Line fleet, chartered</t>
  </si>
  <si>
    <t>Fleet capacity (TEU in '000)</t>
  </si>
  <si>
    <t>Number of terminals</t>
  </si>
  <si>
    <t>Contracted days</t>
  </si>
  <si>
    <t>Revenue backlog (USD bn)</t>
  </si>
  <si>
    <r>
      <t>2</t>
    </r>
    <r>
      <rPr>
        <sz val="10"/>
        <rFont val="Verdana"/>
        <family val="2"/>
      </rPr>
      <t xml:space="preserve"> Comprise additions of intangible assets and property, plant and equipment, including additions from business combinations.</t>
    </r>
  </si>
  <si>
    <r>
      <t>Investments in non-current assets</t>
    </r>
    <r>
      <rPr>
        <b/>
        <vertAlign val="superscript"/>
        <sz val="10"/>
        <color theme="3" tint="-0.499984740745262"/>
        <rFont val="Verdana"/>
        <family val="2"/>
      </rPr>
      <t>2</t>
    </r>
  </si>
  <si>
    <r>
      <t>Underlying result</t>
    </r>
    <r>
      <rPr>
        <vertAlign val="superscript"/>
        <sz val="10"/>
        <color theme="3" tint="-0.499984740745262"/>
        <rFont val="Verdana"/>
        <family val="2"/>
      </rPr>
      <t>1</t>
    </r>
  </si>
  <si>
    <t>Q1 2016</t>
  </si>
  <si>
    <t>SUMMARY FINANCIAL INFORMATION</t>
  </si>
  <si>
    <t>CONDENSED INCOME STATEMENT</t>
  </si>
  <si>
    <r>
      <rPr>
        <vertAlign val="superscript"/>
        <sz val="10"/>
        <rFont val="Verdana"/>
        <family val="2"/>
      </rPr>
      <t>1</t>
    </r>
    <r>
      <rPr>
        <sz val="10"/>
        <rFont val="Verdana"/>
        <family val="2"/>
      </rPr>
      <t xml:space="preserve"> The underlying result is equal to the profit or loss excluding net impact from divestments and impairments.</t>
    </r>
  </si>
  <si>
    <t>NOTE 1 SEGMENT INFORMATION</t>
  </si>
  <si>
    <r>
      <t>Underlying result</t>
    </r>
    <r>
      <rPr>
        <b/>
        <vertAlign val="superscript"/>
        <sz val="10"/>
        <color theme="3" tint="-0.499984740745262"/>
        <rFont val="Verdan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</si>
</sst>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\-#,##0;_(&quot;-&quot;_)"/>
    <numFmt numFmtId="165" formatCode="\+#"/>
    <numFmt numFmtId="166" formatCode="\+#,###"/>
    <numFmt numFmtId="167" formatCode="0.0%"/>
    <numFmt numFmtId="168" formatCode="#,##0.0"/>
    <numFmt numFmtId="169" formatCode="0.0"/>
    <numFmt numFmtId="170" formatCode="#,##0.0;\-#,##0.0;_(&quot;-&quot;_)"/>
    <numFmt numFmtId="171" formatCode="#,##0.0_ ;\-#,##0.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theme="3" tint="-0.499984740745262"/>
      <name val="Verdana"/>
      <family val="2"/>
    </font>
    <font>
      <b/>
      <sz val="10"/>
      <name val="Verdana"/>
      <family val="2"/>
    </font>
    <font>
      <sz val="16"/>
      <color theme="3" tint="-0.499984740745262"/>
      <name val="Verdana"/>
      <family val="2"/>
    </font>
    <font>
      <b/>
      <sz val="16"/>
      <name val="Verdana"/>
      <family val="2"/>
    </font>
    <font>
      <sz val="10"/>
      <color theme="1"/>
      <name val="Verdana"/>
      <family val="2"/>
    </font>
    <font>
      <sz val="10"/>
      <color theme="3" tint="-0.499984740745262"/>
      <name val="Verdana"/>
      <family val="2"/>
    </font>
    <font>
      <b/>
      <sz val="10"/>
      <color indexed="49"/>
      <name val="Verdana"/>
      <family val="2"/>
    </font>
    <font>
      <vertAlign val="superscript"/>
      <sz val="7.5"/>
      <color theme="3" tint="-0.499984740745262"/>
      <name val="Verdana"/>
      <family val="2"/>
    </font>
    <font>
      <u/>
      <sz val="16"/>
      <color theme="3" tint="-0.499984740745262"/>
      <name val="Verdana"/>
      <family val="2"/>
    </font>
    <font>
      <vertAlign val="superscript"/>
      <sz val="10"/>
      <color theme="3" tint="-0.499984740745262"/>
      <name val="Verdana"/>
      <family val="2"/>
    </font>
    <font>
      <vertAlign val="superscript"/>
      <sz val="7.5"/>
      <name val="Verdana"/>
      <family val="2"/>
    </font>
    <font>
      <b/>
      <sz val="10"/>
      <color rgb="FFFF0000"/>
      <name val="Verdana"/>
      <family val="2"/>
    </font>
    <font>
      <b/>
      <sz val="14"/>
      <color theme="3" tint="-0.499984740745262"/>
      <name val="Verdana"/>
      <family val="2"/>
    </font>
    <font>
      <b/>
      <sz val="16"/>
      <color theme="3" tint="-0.499984740745262"/>
      <name val="Verdana"/>
      <family val="2"/>
    </font>
    <font>
      <sz val="10"/>
      <color theme="3" tint="-0.499984740745262"/>
      <name val="Arial"/>
      <family val="2"/>
    </font>
    <font>
      <i/>
      <sz val="10"/>
      <color theme="3" tint="-0.499984740745262"/>
      <name val="Verdana"/>
      <family val="2"/>
    </font>
    <font>
      <b/>
      <sz val="10"/>
      <color theme="3" tint="-0.499984740745262"/>
      <name val="Arial"/>
      <family val="2"/>
    </font>
    <font>
      <sz val="12"/>
      <color theme="3" tint="-0.499984740745262"/>
      <name val="Verdana"/>
      <family val="2"/>
    </font>
    <font>
      <sz val="10"/>
      <name val="Arial"/>
      <family val="2"/>
    </font>
    <font>
      <strike/>
      <sz val="10"/>
      <color theme="3" tint="-0.499984740745262"/>
      <name val="Verdana"/>
      <family val="2"/>
    </font>
    <font>
      <b/>
      <vertAlign val="superscript"/>
      <sz val="10"/>
      <color theme="3" tint="-0.499984740745262"/>
      <name val="Verdana"/>
      <family val="2"/>
    </font>
    <font>
      <vertAlign val="superscript"/>
      <sz val="10"/>
      <name val="Verdana"/>
      <family val="2"/>
    </font>
    <font>
      <sz val="10"/>
      <color indexed="14"/>
      <name val="Verdana"/>
      <family val="2"/>
    </font>
    <font>
      <sz val="10"/>
      <color indexed="49"/>
      <name val="Verdana"/>
      <family val="2"/>
    </font>
    <font>
      <sz val="10"/>
      <color rgb="FF0000FF"/>
      <name val="Verdana"/>
      <family val="2"/>
    </font>
    <font>
      <strike/>
      <sz val="10"/>
      <name val="Verdana"/>
      <family val="2"/>
    </font>
    <font>
      <sz val="10"/>
      <color indexed="12"/>
      <name val="Verdana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theme="3" tint="-0.499984740745262"/>
      </top>
      <bottom/>
      <diagonal/>
    </border>
    <border>
      <left/>
      <right/>
      <top/>
      <bottom style="thick">
        <color theme="3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3" tint="-0.499984740745262"/>
      </bottom>
      <diagonal/>
    </border>
    <border>
      <left/>
      <right/>
      <top style="hair">
        <color indexed="64"/>
      </top>
      <bottom style="thick">
        <color theme="3" tint="-0.499984740745262"/>
      </bottom>
      <diagonal/>
    </border>
    <border>
      <left/>
      <right/>
      <top style="hair">
        <color theme="3" tint="-0.499984740745262"/>
      </top>
      <bottom style="hair">
        <color theme="3" tint="-0.499984740745262"/>
      </bottom>
      <diagonal/>
    </border>
    <border>
      <left style="thick">
        <color rgb="FFC0C0C0"/>
      </left>
      <right/>
      <top/>
      <bottom/>
      <diagonal/>
    </border>
    <border>
      <left/>
      <right style="thick">
        <color rgb="FFC0C0C0"/>
      </right>
      <top/>
      <bottom/>
      <diagonal/>
    </border>
    <border>
      <left/>
      <right style="thick">
        <color rgb="FFC0C0C0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theme="3" tint="-0.499984740745262"/>
      </bottom>
      <diagonal/>
    </border>
    <border>
      <left/>
      <right/>
      <top style="hair">
        <color theme="1"/>
      </top>
      <bottom style="thick">
        <color theme="3" tint="-0.499984740745262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</cellStyleXfs>
  <cellXfs count="331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4" fillId="2" borderId="0" xfId="2" applyFont="1" applyFill="1" applyBorder="1"/>
    <xf numFmtId="0" fontId="2" fillId="2" borderId="0" xfId="2" applyFill="1"/>
    <xf numFmtId="0" fontId="3" fillId="2" borderId="0" xfId="2" applyFont="1" applyFill="1" applyBorder="1"/>
    <xf numFmtId="0" fontId="4" fillId="3" borderId="1" xfId="2" applyFont="1" applyFill="1" applyBorder="1" applyAlignment="1"/>
    <xf numFmtId="0" fontId="4" fillId="2" borderId="1" xfId="2" applyFont="1" applyFill="1" applyBorder="1" applyAlignment="1">
      <alignment horizontal="right"/>
    </xf>
    <xf numFmtId="0" fontId="4" fillId="2" borderId="2" xfId="2" applyFont="1" applyFill="1" applyBorder="1"/>
    <xf numFmtId="0" fontId="4" fillId="2" borderId="2" xfId="3" applyFont="1" applyFill="1" applyBorder="1" applyAlignment="1">
      <alignment horizontal="right" indent="1"/>
    </xf>
    <xf numFmtId="0" fontId="4" fillId="2" borderId="2" xfId="4" applyFont="1" applyFill="1" applyBorder="1" applyAlignment="1">
      <alignment horizontal="right" indent="1"/>
    </xf>
    <xf numFmtId="0" fontId="9" fillId="2" borderId="0" xfId="3" applyFont="1" applyFill="1" applyBorder="1"/>
    <xf numFmtId="164" fontId="9" fillId="2" borderId="0" xfId="2" applyNumberFormat="1" applyFont="1" applyFill="1" applyBorder="1" applyAlignment="1">
      <alignment horizontal="right" indent="1"/>
    </xf>
    <xf numFmtId="164" fontId="9" fillId="4" borderId="0" xfId="2" applyNumberFormat="1" applyFont="1" applyFill="1" applyBorder="1" applyAlignment="1">
      <alignment horizontal="right" indent="1"/>
    </xf>
    <xf numFmtId="164" fontId="9" fillId="4" borderId="0" xfId="5" applyNumberFormat="1" applyFont="1" applyFill="1" applyBorder="1" applyAlignment="1">
      <alignment horizontal="right" indent="1"/>
    </xf>
    <xf numFmtId="164" fontId="9" fillId="2" borderId="0" xfId="5" applyNumberFormat="1" applyFont="1" applyFill="1" applyBorder="1" applyAlignment="1">
      <alignment horizontal="right" indent="1"/>
    </xf>
    <xf numFmtId="164" fontId="9" fillId="4" borderId="3" xfId="2" applyNumberFormat="1" applyFont="1" applyFill="1" applyBorder="1" applyAlignment="1">
      <alignment horizontal="right" indent="1"/>
    </xf>
    <xf numFmtId="0" fontId="4" fillId="2" borderId="4" xfId="3" applyFont="1" applyFill="1" applyBorder="1"/>
    <xf numFmtId="0" fontId="4" fillId="2" borderId="0" xfId="3" applyFont="1" applyFill="1" applyBorder="1"/>
    <xf numFmtId="3" fontId="4" fillId="2" borderId="4" xfId="3" applyNumberFormat="1" applyFont="1" applyFill="1" applyBorder="1" applyAlignment="1">
      <alignment horizontal="right" indent="1"/>
    </xf>
    <xf numFmtId="0" fontId="9" fillId="2" borderId="0" xfId="2" applyFont="1" applyFill="1" applyBorder="1"/>
    <xf numFmtId="1" fontId="9" fillId="4" borderId="0" xfId="6" applyNumberFormat="1" applyFont="1" applyFill="1" applyBorder="1"/>
    <xf numFmtId="1" fontId="9" fillId="4" borderId="5" xfId="6" applyNumberFormat="1" applyFont="1" applyFill="1" applyBorder="1"/>
    <xf numFmtId="0" fontId="9" fillId="2" borderId="0" xfId="2" applyFont="1" applyFill="1" applyBorder="1" applyAlignment="1">
      <alignment horizontal="right" indent="1"/>
    </xf>
    <xf numFmtId="0" fontId="9" fillId="2" borderId="5" xfId="2" applyFont="1" applyFill="1" applyBorder="1" applyAlignment="1">
      <alignment horizontal="right" indent="1"/>
    </xf>
    <xf numFmtId="3" fontId="4" fillId="2" borderId="0" xfId="3" applyNumberFormat="1" applyFont="1" applyFill="1" applyBorder="1" applyAlignment="1">
      <alignment horizontal="right" indent="1"/>
    </xf>
    <xf numFmtId="0" fontId="9" fillId="2" borderId="0" xfId="7" applyFont="1" applyFill="1" applyBorder="1"/>
    <xf numFmtId="164" fontId="9" fillId="5" borderId="0" xfId="2" applyNumberFormat="1" applyFont="1" applyFill="1" applyBorder="1" applyAlignment="1">
      <alignment horizontal="right" indent="1"/>
    </xf>
    <xf numFmtId="0" fontId="3" fillId="4" borderId="0" xfId="2" applyFont="1" applyFill="1"/>
    <xf numFmtId="0" fontId="4" fillId="2" borderId="4" xfId="7" applyFont="1" applyFill="1" applyBorder="1"/>
    <xf numFmtId="3" fontId="4" fillId="5" borderId="4" xfId="3" applyNumberFormat="1" applyFont="1" applyFill="1" applyBorder="1" applyAlignment="1">
      <alignment horizontal="right" indent="1"/>
    </xf>
    <xf numFmtId="164" fontId="4" fillId="4" borderId="0" xfId="5" applyNumberFormat="1" applyFont="1" applyFill="1" applyBorder="1" applyAlignment="1">
      <alignment horizontal="right" indent="1"/>
    </xf>
    <xf numFmtId="164" fontId="4" fillId="2" borderId="0" xfId="2" applyNumberFormat="1" applyFont="1" applyFill="1" applyBorder="1" applyAlignment="1">
      <alignment horizontal="right" indent="1"/>
    </xf>
    <xf numFmtId="164" fontId="4" fillId="2" borderId="0" xfId="5" applyNumberFormat="1" applyFont="1" applyFill="1" applyBorder="1" applyAlignment="1">
      <alignment horizontal="right" indent="1"/>
    </xf>
    <xf numFmtId="0" fontId="9" fillId="2" borderId="0" xfId="5" applyFont="1" applyFill="1" applyBorder="1" applyAlignment="1">
      <alignment horizontal="right" indent="1"/>
    </xf>
    <xf numFmtId="3" fontId="9" fillId="2" borderId="0" xfId="2" applyNumberFormat="1" applyFont="1" applyFill="1" applyBorder="1" applyAlignment="1">
      <alignment horizontal="right" indent="1"/>
    </xf>
    <xf numFmtId="3" fontId="9" fillId="2" borderId="0" xfId="3" applyNumberFormat="1" applyFont="1" applyFill="1" applyBorder="1" applyAlignment="1">
      <alignment horizontal="right" indent="1"/>
    </xf>
    <xf numFmtId="165" fontId="9" fillId="2" borderId="0" xfId="3" applyNumberFormat="1" applyFont="1" applyFill="1" applyBorder="1" applyAlignment="1">
      <alignment horizontal="right" indent="1"/>
    </xf>
    <xf numFmtId="165" fontId="9" fillId="4" borderId="0" xfId="5" applyNumberFormat="1" applyFont="1" applyFill="1" applyBorder="1" applyAlignment="1">
      <alignment horizontal="right" indent="1"/>
    </xf>
    <xf numFmtId="164" fontId="9" fillId="4" borderId="0" xfId="8" applyNumberFormat="1" applyFont="1" applyFill="1" applyBorder="1" applyAlignment="1">
      <alignment horizontal="right" indent="1"/>
    </xf>
    <xf numFmtId="164" fontId="9" fillId="2" borderId="0" xfId="8" applyNumberFormat="1" applyFont="1" applyFill="1" applyBorder="1" applyAlignment="1">
      <alignment horizontal="right" indent="1"/>
    </xf>
    <xf numFmtId="165" fontId="9" fillId="4" borderId="0" xfId="8" applyNumberFormat="1" applyFont="1" applyFill="1" applyBorder="1" applyAlignment="1">
      <alignment horizontal="right" indent="1"/>
    </xf>
    <xf numFmtId="166" fontId="9" fillId="4" borderId="0" xfId="5" applyNumberFormat="1" applyFont="1" applyFill="1" applyBorder="1" applyAlignment="1">
      <alignment horizontal="right" indent="1"/>
    </xf>
    <xf numFmtId="165" fontId="9" fillId="2" borderId="0" xfId="2" applyNumberFormat="1" applyFont="1" applyFill="1" applyBorder="1" applyAlignment="1">
      <alignment horizontal="right" indent="1"/>
    </xf>
    <xf numFmtId="166" fontId="9" fillId="2" borderId="0" xfId="2" applyNumberFormat="1" applyFont="1" applyFill="1" applyBorder="1" applyAlignment="1">
      <alignment horizontal="right" indent="1"/>
    </xf>
    <xf numFmtId="165" fontId="9" fillId="2" borderId="3" xfId="3" applyNumberFormat="1" applyFont="1" applyFill="1" applyBorder="1" applyAlignment="1">
      <alignment horizontal="right" indent="1"/>
    </xf>
    <xf numFmtId="165" fontId="9" fillId="4" borderId="0" xfId="2" applyNumberFormat="1" applyFont="1" applyFill="1" applyBorder="1" applyAlignment="1">
      <alignment horizontal="right" indent="1"/>
    </xf>
    <xf numFmtId="3" fontId="4" fillId="2" borderId="4" xfId="4" applyNumberFormat="1" applyFont="1" applyFill="1" applyBorder="1" applyAlignment="1">
      <alignment horizontal="right" indent="1"/>
    </xf>
    <xf numFmtId="3" fontId="4" fillId="2" borderId="4" xfId="9" applyNumberFormat="1" applyFont="1" applyFill="1" applyBorder="1" applyAlignment="1">
      <alignment horizontal="right" indent="1"/>
    </xf>
    <xf numFmtId="3" fontId="4" fillId="2" borderId="4" xfId="10" applyNumberFormat="1" applyFont="1" applyFill="1" applyBorder="1" applyAlignment="1">
      <alignment horizontal="right" indent="1"/>
    </xf>
    <xf numFmtId="165" fontId="4" fillId="2" borderId="4" xfId="9" applyNumberFormat="1" applyFont="1" applyFill="1" applyBorder="1" applyAlignment="1">
      <alignment horizontal="right" indent="1"/>
    </xf>
    <xf numFmtId="164" fontId="9" fillId="2" borderId="3" xfId="5" applyNumberFormat="1" applyFont="1" applyFill="1" applyBorder="1" applyAlignment="1">
      <alignment horizontal="right" indent="1"/>
    </xf>
    <xf numFmtId="1" fontId="4" fillId="4" borderId="5" xfId="6" applyNumberFormat="1" applyFont="1" applyFill="1" applyBorder="1"/>
    <xf numFmtId="1" fontId="4" fillId="4" borderId="0" xfId="6" applyNumberFormat="1" applyFont="1" applyFill="1" applyBorder="1"/>
    <xf numFmtId="0" fontId="4" fillId="2" borderId="6" xfId="3" applyFont="1" applyFill="1" applyBorder="1"/>
    <xf numFmtId="167" fontId="9" fillId="2" borderId="0" xfId="3" applyNumberFormat="1" applyFont="1" applyFill="1" applyBorder="1" applyAlignment="1">
      <alignment horizontal="right" indent="1"/>
    </xf>
    <xf numFmtId="167" fontId="4" fillId="6" borderId="0" xfId="3" applyNumberFormat="1" applyFont="1" applyFill="1" applyBorder="1" applyAlignment="1">
      <alignment horizontal="right" indent="1"/>
    </xf>
    <xf numFmtId="167" fontId="9" fillId="4" borderId="0" xfId="11" applyNumberFormat="1" applyFont="1" applyFill="1" applyBorder="1" applyAlignment="1">
      <alignment horizontal="right" indent="1"/>
    </xf>
    <xf numFmtId="167" fontId="9" fillId="2" borderId="0" xfId="11" applyNumberFormat="1" applyFont="1" applyFill="1" applyBorder="1" applyAlignment="1">
      <alignment horizontal="right" indent="1"/>
    </xf>
    <xf numFmtId="167" fontId="4" fillId="2" borderId="6" xfId="3" applyNumberFormat="1" applyFont="1" applyFill="1" applyBorder="1" applyAlignment="1">
      <alignment horizontal="right" indent="1"/>
    </xf>
    <xf numFmtId="167" fontId="4" fillId="6" borderId="6" xfId="3" applyNumberFormat="1" applyFont="1" applyFill="1" applyBorder="1" applyAlignment="1">
      <alignment horizontal="right" indent="1"/>
    </xf>
    <xf numFmtId="167" fontId="4" fillId="2" borderId="6" xfId="7" applyNumberFormat="1" applyFont="1" applyFill="1" applyBorder="1" applyAlignment="1">
      <alignment horizontal="right" indent="1"/>
    </xf>
    <xf numFmtId="167" fontId="4" fillId="2" borderId="0" xfId="3" applyNumberFormat="1" applyFont="1" applyFill="1" applyBorder="1" applyAlignment="1">
      <alignment horizontal="right" indent="1"/>
    </xf>
    <xf numFmtId="167" fontId="9" fillId="6" borderId="0" xfId="3" applyNumberFormat="1" applyFont="1" applyFill="1" applyBorder="1" applyAlignment="1">
      <alignment horizontal="right" indent="1"/>
    </xf>
    <xf numFmtId="167" fontId="9" fillId="0" borderId="0" xfId="3" applyNumberFormat="1" applyFont="1" applyFill="1" applyBorder="1" applyAlignment="1">
      <alignment horizontal="right" indent="1"/>
    </xf>
    <xf numFmtId="167" fontId="9" fillId="2" borderId="7" xfId="3" applyNumberFormat="1" applyFont="1" applyFill="1" applyBorder="1" applyAlignment="1">
      <alignment horizontal="right" indent="1"/>
    </xf>
    <xf numFmtId="1" fontId="9" fillId="4" borderId="8" xfId="6" applyNumberFormat="1" applyFont="1" applyFill="1" applyBorder="1"/>
    <xf numFmtId="164" fontId="9" fillId="4" borderId="3" xfId="5" applyNumberFormat="1" applyFont="1" applyFill="1" applyBorder="1" applyAlignment="1">
      <alignment horizontal="right" indent="1"/>
    </xf>
    <xf numFmtId="3" fontId="4" fillId="2" borderId="5" xfId="3" applyNumberFormat="1" applyFont="1" applyFill="1" applyBorder="1" applyAlignment="1">
      <alignment horizontal="right" indent="1"/>
    </xf>
    <xf numFmtId="3" fontId="4" fillId="2" borderId="8" xfId="3" applyNumberFormat="1" applyFont="1" applyFill="1" applyBorder="1"/>
    <xf numFmtId="3" fontId="4" fillId="2" borderId="0" xfId="3" applyNumberFormat="1" applyFont="1" applyFill="1" applyBorder="1"/>
    <xf numFmtId="0" fontId="9" fillId="2" borderId="5" xfId="2" applyFont="1" applyFill="1" applyBorder="1"/>
    <xf numFmtId="0" fontId="9" fillId="2" borderId="8" xfId="2" applyFont="1" applyFill="1" applyBorder="1"/>
    <xf numFmtId="0" fontId="4" fillId="2" borderId="0" xfId="2" applyFont="1" applyFill="1" applyBorder="1" applyAlignment="1">
      <alignment wrapText="1"/>
    </xf>
    <xf numFmtId="0" fontId="9" fillId="2" borderId="0" xfId="2" applyFont="1" applyFill="1" applyAlignment="1">
      <alignment wrapText="1"/>
    </xf>
    <xf numFmtId="0" fontId="9" fillId="2" borderId="0" xfId="2" applyFont="1" applyFill="1" applyBorder="1" applyAlignment="1">
      <alignment wrapText="1"/>
    </xf>
    <xf numFmtId="3" fontId="9" fillId="2" borderId="0" xfId="3" applyNumberFormat="1" applyFont="1" applyFill="1" applyBorder="1"/>
    <xf numFmtId="3" fontId="9" fillId="2" borderId="0" xfId="2" applyNumberFormat="1" applyFont="1" applyFill="1" applyBorder="1"/>
    <xf numFmtId="0" fontId="9" fillId="2" borderId="0" xfId="9" applyFont="1" applyFill="1"/>
    <xf numFmtId="164" fontId="9" fillId="6" borderId="0" xfId="2" applyNumberFormat="1" applyFont="1" applyFill="1" applyBorder="1" applyAlignment="1">
      <alignment horizontal="right" indent="1"/>
    </xf>
    <xf numFmtId="169" fontId="9" fillId="2" borderId="0" xfId="3" applyNumberFormat="1" applyFont="1" applyFill="1" applyBorder="1"/>
    <xf numFmtId="169" fontId="9" fillId="2" borderId="0" xfId="2" applyNumberFormat="1" applyFont="1" applyFill="1" applyBorder="1"/>
    <xf numFmtId="168" fontId="9" fillId="2" borderId="0" xfId="2" applyNumberFormat="1" applyFont="1" applyFill="1" applyBorder="1"/>
    <xf numFmtId="0" fontId="4" fillId="2" borderId="2" xfId="3" applyFont="1" applyFill="1" applyBorder="1"/>
    <xf numFmtId="3" fontId="9" fillId="2" borderId="2" xfId="3" applyNumberFormat="1" applyFont="1" applyFill="1" applyBorder="1" applyAlignment="1">
      <alignment horizontal="right" indent="1"/>
    </xf>
    <xf numFmtId="0" fontId="9" fillId="2" borderId="2" xfId="2" applyFont="1" applyFill="1" applyBorder="1" applyAlignment="1">
      <alignment horizontal="right" indent="1"/>
    </xf>
    <xf numFmtId="0" fontId="9" fillId="2" borderId="0" xfId="3" applyFont="1" applyFill="1"/>
    <xf numFmtId="0" fontId="4" fillId="2" borderId="0" xfId="3" applyFont="1" applyFill="1"/>
    <xf numFmtId="0" fontId="9" fillId="2" borderId="1" xfId="2" applyFont="1" applyFill="1" applyBorder="1"/>
    <xf numFmtId="0" fontId="4" fillId="2" borderId="1" xfId="2" applyFont="1" applyFill="1" applyBorder="1" applyAlignment="1"/>
    <xf numFmtId="0" fontId="9" fillId="2" borderId="2" xfId="2" applyFont="1" applyFill="1" applyBorder="1"/>
    <xf numFmtId="16" fontId="4" fillId="2" borderId="2" xfId="2" applyNumberFormat="1" applyFont="1" applyFill="1" applyBorder="1" applyAlignment="1">
      <alignment horizontal="right" indent="1"/>
    </xf>
    <xf numFmtId="0" fontId="9" fillId="6" borderId="0" xfId="2" applyFont="1" applyFill="1" applyBorder="1"/>
    <xf numFmtId="164" fontId="9" fillId="2" borderId="3" xfId="2" applyNumberFormat="1" applyFont="1" applyFill="1" applyBorder="1" applyAlignment="1">
      <alignment horizontal="right" indent="1"/>
    </xf>
    <xf numFmtId="0" fontId="4" fillId="2" borderId="4" xfId="2" applyFont="1" applyFill="1" applyBorder="1"/>
    <xf numFmtId="164" fontId="4" fillId="2" borderId="4" xfId="2" applyNumberFormat="1" applyFont="1" applyFill="1" applyBorder="1" applyAlignment="1">
      <alignment horizontal="right" indent="1"/>
    </xf>
    <xf numFmtId="164" fontId="4" fillId="2" borderId="3" xfId="2" applyNumberFormat="1" applyFont="1" applyFill="1" applyBorder="1" applyAlignment="1">
      <alignment horizontal="right" indent="1"/>
    </xf>
    <xf numFmtId="164" fontId="9" fillId="2" borderId="5" xfId="2" applyNumberFormat="1" applyFont="1" applyFill="1" applyBorder="1" applyAlignment="1">
      <alignment horizontal="right" indent="1"/>
    </xf>
    <xf numFmtId="0" fontId="9" fillId="2" borderId="10" xfId="2" applyFont="1" applyFill="1" applyBorder="1"/>
    <xf numFmtId="0" fontId="9" fillId="2" borderId="3" xfId="2" applyFont="1" applyFill="1" applyBorder="1"/>
    <xf numFmtId="164" fontId="9" fillId="2" borderId="4" xfId="2" applyNumberFormat="1" applyFont="1" applyFill="1" applyBorder="1" applyAlignment="1">
      <alignment horizontal="right" indent="1"/>
    </xf>
    <xf numFmtId="0" fontId="11" fillId="2" borderId="0" xfId="2" applyFont="1" applyFill="1"/>
    <xf numFmtId="3" fontId="9" fillId="2" borderId="0" xfId="2" applyNumberFormat="1" applyFont="1" applyFill="1" applyBorder="1" applyAlignment="1">
      <alignment horizontal="right"/>
    </xf>
    <xf numFmtId="164" fontId="4" fillId="2" borderId="11" xfId="2" applyNumberFormat="1" applyFont="1" applyFill="1" applyBorder="1" applyAlignment="1">
      <alignment horizontal="right" indent="1"/>
    </xf>
    <xf numFmtId="0" fontId="9" fillId="2" borderId="0" xfId="2" applyFont="1" applyFill="1"/>
    <xf numFmtId="0" fontId="4" fillId="2" borderId="1" xfId="2" applyFont="1" applyFill="1" applyBorder="1" applyAlignment="1">
      <alignment horizontal="right" indent="1"/>
    </xf>
    <xf numFmtId="0" fontId="4" fillId="2" borderId="0" xfId="4" applyFont="1" applyFill="1" applyBorder="1" applyAlignment="1">
      <alignment horizontal="right" indent="1"/>
    </xf>
    <xf numFmtId="0" fontId="4" fillId="2" borderId="0" xfId="2" applyFont="1" applyFill="1" applyBorder="1" applyAlignment="1">
      <alignment horizontal="right" indent="1"/>
    </xf>
    <xf numFmtId="16" fontId="4" fillId="2" borderId="0" xfId="2" applyNumberFormat="1" applyFont="1" applyFill="1" applyBorder="1" applyAlignment="1">
      <alignment horizontal="right" indent="1"/>
    </xf>
    <xf numFmtId="0" fontId="4" fillId="4" borderId="15" xfId="2" applyFont="1" applyFill="1" applyBorder="1" applyAlignment="1">
      <alignment horizontal="right" indent="1"/>
    </xf>
    <xf numFmtId="0" fontId="9" fillId="4" borderId="15" xfId="2" applyFont="1" applyFill="1" applyBorder="1" applyAlignment="1">
      <alignment horizontal="right" indent="1"/>
    </xf>
    <xf numFmtId="0" fontId="4" fillId="2" borderId="16" xfId="2" applyFont="1" applyFill="1" applyBorder="1"/>
    <xf numFmtId="0" fontId="4" fillId="2" borderId="0" xfId="2" applyFont="1" applyFill="1" applyBorder="1" applyAlignment="1"/>
    <xf numFmtId="0" fontId="4" fillId="2" borderId="16" xfId="2" applyFont="1" applyFill="1" applyBorder="1" applyAlignment="1"/>
    <xf numFmtId="0" fontId="4" fillId="2" borderId="0" xfId="2" applyFont="1" applyFill="1" applyBorder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3" xfId="2" applyFont="1" applyFill="1" applyBorder="1" applyAlignment="1"/>
    <xf numFmtId="0" fontId="4" fillId="2" borderId="3" xfId="2" applyFont="1" applyFill="1" applyBorder="1"/>
    <xf numFmtId="0" fontId="4" fillId="2" borderId="0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/>
    <xf numFmtId="0" fontId="4" fillId="2" borderId="1" xfId="2" applyFont="1" applyFill="1" applyBorder="1"/>
    <xf numFmtId="0" fontId="4" fillId="2" borderId="2" xfId="2" applyFont="1" applyFill="1" applyBorder="1" applyAlignment="1">
      <alignment horizontal="right" indent="1"/>
    </xf>
    <xf numFmtId="0" fontId="9" fillId="2" borderId="0" xfId="2" applyFont="1" applyFill="1" applyAlignment="1">
      <alignment horizontal="left"/>
    </xf>
    <xf numFmtId="0" fontId="9" fillId="2" borderId="3" xfId="2" applyFont="1" applyFill="1" applyBorder="1" applyAlignment="1">
      <alignment horizontal="left"/>
    </xf>
    <xf numFmtId="0" fontId="4" fillId="2" borderId="5" xfId="2" applyFont="1" applyFill="1" applyBorder="1"/>
    <xf numFmtId="0" fontId="9" fillId="2" borderId="0" xfId="2" applyFont="1" applyFill="1" applyBorder="1" applyAlignment="1">
      <alignment horizontal="left"/>
    </xf>
    <xf numFmtId="0" fontId="3" fillId="4" borderId="0" xfId="2" applyFont="1" applyFill="1" applyBorder="1"/>
    <xf numFmtId="0" fontId="9" fillId="2" borderId="2" xfId="2" applyFont="1" applyFill="1" applyBorder="1" applyAlignment="1">
      <alignment horizontal="left"/>
    </xf>
    <xf numFmtId="0" fontId="2" fillId="4" borderId="0" xfId="2" applyFill="1"/>
    <xf numFmtId="0" fontId="3" fillId="4" borderId="9" xfId="2" applyFont="1" applyFill="1" applyBorder="1"/>
    <xf numFmtId="0" fontId="9" fillId="2" borderId="0" xfId="2" applyFont="1" applyFill="1" applyBorder="1" applyAlignment="1"/>
    <xf numFmtId="0" fontId="4" fillId="2" borderId="4" xfId="2" applyFont="1" applyFill="1" applyBorder="1" applyAlignment="1"/>
    <xf numFmtId="0" fontId="5" fillId="2" borderId="0" xfId="2" applyFont="1" applyFill="1" applyBorder="1" applyAlignment="1"/>
    <xf numFmtId="0" fontId="9" fillId="0" borderId="0" xfId="2" applyFont="1" applyFill="1" applyBorder="1"/>
    <xf numFmtId="0" fontId="4" fillId="2" borderId="5" xfId="2" applyFont="1" applyFill="1" applyBorder="1" applyAlignment="1">
      <alignment horizontal="left"/>
    </xf>
    <xf numFmtId="0" fontId="4" fillId="2" borderId="10" xfId="2" applyFont="1" applyFill="1" applyBorder="1" applyAlignment="1"/>
    <xf numFmtId="0" fontId="14" fillId="2" borderId="0" xfId="2" quotePrefix="1" applyFont="1" applyFill="1"/>
    <xf numFmtId="0" fontId="15" fillId="2" borderId="0" xfId="2" applyFont="1" applyFill="1"/>
    <xf numFmtId="164" fontId="4" fillId="2" borderId="5" xfId="2" applyNumberFormat="1" applyFont="1" applyFill="1" applyBorder="1" applyAlignment="1">
      <alignment horizontal="right" indent="1"/>
    </xf>
    <xf numFmtId="0" fontId="16" fillId="2" borderId="0" xfId="2" applyFont="1" applyFill="1"/>
    <xf numFmtId="0" fontId="9" fillId="2" borderId="9" xfId="2" applyFont="1" applyFill="1" applyBorder="1"/>
    <xf numFmtId="0" fontId="9" fillId="4" borderId="0" xfId="2" applyFont="1" applyFill="1" applyBorder="1"/>
    <xf numFmtId="164" fontId="9" fillId="2" borderId="0" xfId="2" applyNumberFormat="1" applyFont="1" applyFill="1"/>
    <xf numFmtId="0" fontId="17" fillId="2" borderId="0" xfId="2" applyFont="1" applyFill="1"/>
    <xf numFmtId="0" fontId="18" fillId="2" borderId="0" xfId="2" applyFont="1" applyFill="1" applyBorder="1"/>
    <xf numFmtId="0" fontId="18" fillId="2" borderId="0" xfId="2" applyFont="1" applyFill="1"/>
    <xf numFmtId="0" fontId="4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164" fontId="4" fillId="4" borderId="0" xfId="2" applyNumberFormat="1" applyFont="1" applyFill="1" applyBorder="1" applyAlignment="1">
      <alignment horizontal="right" indent="1"/>
    </xf>
    <xf numFmtId="165" fontId="9" fillId="2" borderId="3" xfId="2" applyNumberFormat="1" applyFont="1" applyFill="1" applyBorder="1" applyAlignment="1">
      <alignment horizontal="right" indent="1"/>
    </xf>
    <xf numFmtId="0" fontId="9" fillId="2" borderId="0" xfId="2" applyFont="1" applyFill="1" applyAlignment="1">
      <alignment horizontal="right"/>
    </xf>
    <xf numFmtId="0" fontId="9" fillId="2" borderId="0" xfId="4" applyFont="1" applyFill="1"/>
    <xf numFmtId="0" fontId="4" fillId="2" borderId="0" xfId="4" applyFont="1" applyFill="1"/>
    <xf numFmtId="3" fontId="9" fillId="2" borderId="0" xfId="4" applyNumberFormat="1" applyFont="1" applyFill="1" applyBorder="1" applyAlignment="1">
      <alignment horizontal="right" indent="1"/>
    </xf>
    <xf numFmtId="167" fontId="9" fillId="4" borderId="0" xfId="12" applyNumberFormat="1" applyFont="1" applyFill="1" applyBorder="1" applyAlignment="1">
      <alignment horizontal="right" indent="1"/>
    </xf>
    <xf numFmtId="167" fontId="9" fillId="4" borderId="3" xfId="1" applyNumberFormat="1" applyFont="1" applyFill="1" applyBorder="1" applyAlignment="1">
      <alignment horizontal="right" indent="1"/>
    </xf>
    <xf numFmtId="167" fontId="4" fillId="2" borderId="6" xfId="4" applyNumberFormat="1" applyFont="1" applyFill="1" applyBorder="1" applyAlignment="1">
      <alignment horizontal="right" indent="1"/>
    </xf>
    <xf numFmtId="167" fontId="4" fillId="2" borderId="0" xfId="4" applyNumberFormat="1" applyFont="1" applyFill="1" applyBorder="1" applyAlignment="1">
      <alignment horizontal="right" indent="1"/>
    </xf>
    <xf numFmtId="167" fontId="4" fillId="6" borderId="0" xfId="4" applyNumberFormat="1" applyFont="1" applyFill="1" applyBorder="1" applyAlignment="1">
      <alignment horizontal="right" indent="1"/>
    </xf>
    <xf numFmtId="167" fontId="4" fillId="6" borderId="6" xfId="4" applyNumberFormat="1" applyFont="1" applyFill="1" applyBorder="1" applyAlignment="1">
      <alignment horizontal="right" indent="1"/>
    </xf>
    <xf numFmtId="0" fontId="19" fillId="2" borderId="0" xfId="5" applyFont="1" applyFill="1"/>
    <xf numFmtId="0" fontId="9" fillId="2" borderId="0" xfId="5" applyFont="1" applyFill="1"/>
    <xf numFmtId="0" fontId="9" fillId="2" borderId="0" xfId="5" applyFont="1" applyFill="1" applyAlignment="1">
      <alignment horizontal="right"/>
    </xf>
    <xf numFmtId="3" fontId="9" fillId="4" borderId="0" xfId="2" applyNumberFormat="1" applyFont="1" applyFill="1" applyBorder="1" applyAlignment="1">
      <alignment horizontal="right" indent="1"/>
    </xf>
    <xf numFmtId="3" fontId="4" fillId="2" borderId="0" xfId="3" applyNumberFormat="1" applyFont="1" applyFill="1"/>
    <xf numFmtId="3" fontId="4" fillId="2" borderId="0" xfId="4" applyNumberFormat="1" applyFont="1" applyFill="1"/>
    <xf numFmtId="0" fontId="4" fillId="2" borderId="0" xfId="2" applyFont="1" applyFill="1" applyAlignment="1">
      <alignment vertical="justify"/>
    </xf>
    <xf numFmtId="0" fontId="9" fillId="2" borderId="0" xfId="2" applyFont="1" applyFill="1" applyBorder="1" applyAlignment="1">
      <alignment horizontal="right"/>
    </xf>
    <xf numFmtId="0" fontId="9" fillId="2" borderId="0" xfId="2" applyFont="1" applyFill="1" applyBorder="1" applyAlignment="1">
      <alignment vertical="justify"/>
    </xf>
    <xf numFmtId="3" fontId="9" fillId="4" borderId="12" xfId="2" applyNumberFormat="1" applyFont="1" applyFill="1" applyBorder="1" applyAlignment="1">
      <alignment horizontal="right" indent="1"/>
    </xf>
    <xf numFmtId="165" fontId="9" fillId="2" borderId="13" xfId="4" applyNumberFormat="1" applyFont="1" applyFill="1" applyBorder="1" applyAlignment="1">
      <alignment horizontal="right" indent="1"/>
    </xf>
    <xf numFmtId="165" fontId="9" fillId="2" borderId="0" xfId="4" applyNumberFormat="1" applyFont="1" applyFill="1" applyBorder="1" applyAlignment="1">
      <alignment horizontal="right" indent="1"/>
    </xf>
    <xf numFmtId="3" fontId="9" fillId="2" borderId="13" xfId="2" applyNumberFormat="1" applyFont="1" applyFill="1" applyBorder="1" applyAlignment="1">
      <alignment horizontal="right" indent="1"/>
    </xf>
    <xf numFmtId="165" fontId="9" fillId="2" borderId="0" xfId="4" applyNumberFormat="1" applyFont="1" applyFill="1" applyAlignment="1">
      <alignment horizontal="right" indent="1"/>
    </xf>
    <xf numFmtId="165" fontId="9" fillId="2" borderId="14" xfId="4" applyNumberFormat="1" applyFont="1" applyFill="1" applyBorder="1" applyAlignment="1">
      <alignment horizontal="right" indent="1"/>
    </xf>
    <xf numFmtId="0" fontId="9" fillId="2" borderId="0" xfId="15" applyFont="1" applyFill="1"/>
    <xf numFmtId="167" fontId="9" fillId="2" borderId="0" xfId="2" applyNumberFormat="1" applyFont="1" applyFill="1" applyBorder="1" applyAlignment="1">
      <alignment horizontal="right" indent="1"/>
    </xf>
    <xf numFmtId="164" fontId="9" fillId="2" borderId="16" xfId="2" applyNumberFormat="1" applyFont="1" applyFill="1" applyBorder="1" applyAlignment="1">
      <alignment horizontal="right" indent="1"/>
    </xf>
    <xf numFmtId="171" fontId="9" fillId="2" borderId="16" xfId="2" applyNumberFormat="1" applyFont="1" applyFill="1" applyBorder="1" applyAlignment="1">
      <alignment horizontal="right" indent="1"/>
    </xf>
    <xf numFmtId="9" fontId="9" fillId="2" borderId="0" xfId="2" applyNumberFormat="1" applyFont="1" applyFill="1" applyBorder="1"/>
    <xf numFmtId="167" fontId="9" fillId="2" borderId="16" xfId="2" applyNumberFormat="1" applyFont="1" applyFill="1" applyBorder="1" applyAlignment="1">
      <alignment horizontal="right" indent="1"/>
    </xf>
    <xf numFmtId="0" fontId="9" fillId="2" borderId="0" xfId="2" applyFont="1" applyFill="1" applyBorder="1" applyAlignment="1">
      <alignment vertical="top"/>
    </xf>
    <xf numFmtId="167" fontId="9" fillId="2" borderId="3" xfId="2" applyNumberFormat="1" applyFont="1" applyFill="1" applyBorder="1" applyAlignment="1">
      <alignment horizontal="right" indent="1"/>
    </xf>
    <xf numFmtId="0" fontId="9" fillId="2" borderId="0" xfId="2" applyFont="1" applyFill="1" applyBorder="1" applyAlignment="1">
      <alignment vertical="center"/>
    </xf>
    <xf numFmtId="164" fontId="9" fillId="2" borderId="2" xfId="2" applyNumberFormat="1" applyFont="1" applyFill="1" applyBorder="1" applyAlignment="1">
      <alignment horizontal="right" indent="1"/>
    </xf>
    <xf numFmtId="167" fontId="9" fillId="2" borderId="2" xfId="2" applyNumberFormat="1" applyFont="1" applyFill="1" applyBorder="1" applyAlignment="1">
      <alignment horizontal="right" indent="1"/>
    </xf>
    <xf numFmtId="0" fontId="19" fillId="2" borderId="0" xfId="2" applyFont="1" applyFill="1"/>
    <xf numFmtId="164" fontId="9" fillId="2" borderId="0" xfId="2" applyNumberFormat="1" applyFont="1" applyFill="1" applyBorder="1"/>
    <xf numFmtId="0" fontId="9" fillId="2" borderId="0" xfId="2" applyNumberFormat="1" applyFont="1" applyFill="1" applyAlignment="1"/>
    <xf numFmtId="0" fontId="21" fillId="3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164" fontId="9" fillId="2" borderId="0" xfId="2" applyNumberFormat="1" applyFont="1" applyFill="1" applyAlignment="1">
      <alignment horizontal="left"/>
    </xf>
    <xf numFmtId="0" fontId="9" fillId="4" borderId="0" xfId="2" applyFont="1" applyFill="1" applyBorder="1" applyAlignment="1">
      <alignment horizontal="left"/>
    </xf>
    <xf numFmtId="164" fontId="9" fillId="2" borderId="7" xfId="2" applyNumberFormat="1" applyFont="1" applyFill="1" applyBorder="1" applyAlignment="1">
      <alignment horizontal="right" indent="1"/>
    </xf>
    <xf numFmtId="0" fontId="9" fillId="2" borderId="6" xfId="2" applyFont="1" applyFill="1" applyBorder="1" applyAlignment="1">
      <alignment horizontal="left"/>
    </xf>
    <xf numFmtId="164" fontId="9" fillId="2" borderId="6" xfId="2" applyNumberFormat="1" applyFont="1" applyFill="1" applyBorder="1" applyAlignment="1">
      <alignment horizontal="right" indent="1"/>
    </xf>
    <xf numFmtId="0" fontId="9" fillId="2" borderId="8" xfId="2" applyFont="1" applyFill="1" applyBorder="1" applyAlignment="1">
      <alignment horizontal="left"/>
    </xf>
    <xf numFmtId="164" fontId="9" fillId="2" borderId="8" xfId="2" applyNumberFormat="1" applyFont="1" applyFill="1" applyBorder="1" applyAlignment="1">
      <alignment horizontal="right" indent="1"/>
    </xf>
    <xf numFmtId="0" fontId="19" fillId="2" borderId="0" xfId="2" applyFont="1" applyFill="1" applyBorder="1" applyAlignment="1">
      <alignment horizontal="right" indent="1"/>
    </xf>
    <xf numFmtId="164" fontId="4" fillId="2" borderId="5" xfId="0" applyNumberFormat="1" applyFont="1" applyFill="1" applyBorder="1" applyAlignment="1">
      <alignment horizontal="right" indent="1"/>
    </xf>
    <xf numFmtId="164" fontId="9" fillId="2" borderId="0" xfId="0" applyNumberFormat="1" applyFont="1" applyFill="1" applyBorder="1" applyAlignment="1">
      <alignment horizontal="right" indent="1"/>
    </xf>
    <xf numFmtId="0" fontId="19" fillId="2" borderId="0" xfId="2" applyFont="1" applyFill="1" applyBorder="1"/>
    <xf numFmtId="166" fontId="9" fillId="2" borderId="3" xfId="0" applyNumberFormat="1" applyFont="1" applyFill="1" applyBorder="1" applyAlignment="1">
      <alignment horizontal="right" indent="1"/>
    </xf>
    <xf numFmtId="0" fontId="9" fillId="4" borderId="2" xfId="2" applyFont="1" applyFill="1" applyBorder="1"/>
    <xf numFmtId="164" fontId="4" fillId="2" borderId="0" xfId="0" applyNumberFormat="1" applyFont="1" applyFill="1" applyBorder="1" applyAlignment="1">
      <alignment horizontal="right" indent="1"/>
    </xf>
    <xf numFmtId="0" fontId="20" fillId="2" borderId="0" xfId="2" applyFont="1" applyFill="1" applyBorder="1"/>
    <xf numFmtId="0" fontId="4" fillId="3" borderId="0" xfId="2" applyFont="1" applyFill="1" applyBorder="1" applyAlignment="1"/>
    <xf numFmtId="0" fontId="6" fillId="2" borderId="9" xfId="2" applyFont="1" applyFill="1" applyBorder="1" applyAlignment="1">
      <alignment vertical="top"/>
    </xf>
    <xf numFmtId="0" fontId="4" fillId="2" borderId="9" xfId="2" applyFont="1" applyFill="1" applyBorder="1"/>
    <xf numFmtId="0" fontId="18" fillId="2" borderId="9" xfId="2" applyFont="1" applyFill="1" applyBorder="1"/>
    <xf numFmtId="0" fontId="20" fillId="2" borderId="9" xfId="2" applyFont="1" applyFill="1" applyBorder="1"/>
    <xf numFmtId="0" fontId="9" fillId="2" borderId="17" xfId="2" applyFont="1" applyFill="1" applyBorder="1" applyAlignment="1">
      <alignment horizontal="left"/>
    </xf>
    <xf numFmtId="170" fontId="9" fillId="2" borderId="10" xfId="2" applyNumberFormat="1" applyFont="1" applyFill="1" applyBorder="1" applyAlignment="1">
      <alignment horizontal="right" indent="1"/>
    </xf>
    <xf numFmtId="170" fontId="9" fillId="2" borderId="17" xfId="2" applyNumberFormat="1" applyFont="1" applyFill="1" applyBorder="1" applyAlignment="1">
      <alignment horizontal="right" indent="1"/>
    </xf>
    <xf numFmtId="0" fontId="9" fillId="3" borderId="0" xfId="2" applyFont="1" applyFill="1" applyBorder="1" applyAlignment="1"/>
    <xf numFmtId="0" fontId="9" fillId="2" borderId="2" xfId="0" applyFont="1" applyFill="1" applyBorder="1" applyAlignment="1">
      <alignment horizontal="left"/>
    </xf>
    <xf numFmtId="9" fontId="9" fillId="2" borderId="2" xfId="11" applyNumberFormat="1" applyFont="1" applyFill="1" applyBorder="1" applyAlignment="1">
      <alignment horizontal="center"/>
    </xf>
    <xf numFmtId="9" fontId="9" fillId="2" borderId="2" xfId="11" applyNumberFormat="1" applyFont="1" applyFill="1" applyBorder="1"/>
    <xf numFmtId="9" fontId="9" fillId="2" borderId="2" xfId="14" applyNumberFormat="1" applyFont="1" applyFill="1" applyBorder="1" applyAlignment="1">
      <alignment horizontal="right" indent="1"/>
    </xf>
    <xf numFmtId="9" fontId="9" fillId="2" borderId="2" xfId="11" applyNumberFormat="1" applyFont="1" applyFill="1" applyBorder="1" applyAlignment="1">
      <alignment horizontal="right"/>
    </xf>
    <xf numFmtId="166" fontId="9" fillId="2" borderId="3" xfId="2" applyNumberFormat="1" applyFont="1" applyFill="1" applyBorder="1" applyAlignment="1">
      <alignment horizontal="right" indent="1"/>
    </xf>
    <xf numFmtId="0" fontId="4" fillId="2" borderId="2" xfId="0" applyFont="1" applyFill="1" applyBorder="1" applyAlignment="1">
      <alignment vertical="top"/>
    </xf>
    <xf numFmtId="0" fontId="4" fillId="2" borderId="3" xfId="2" applyFont="1" applyFill="1" applyBorder="1" applyAlignment="1">
      <alignment horizontal="right" indent="1"/>
    </xf>
    <xf numFmtId="0" fontId="9" fillId="2" borderId="3" xfId="2" applyFont="1" applyFill="1" applyBorder="1" applyAlignment="1">
      <alignment horizontal="right" indent="1"/>
    </xf>
    <xf numFmtId="0" fontId="4" fillId="2" borderId="3" xfId="2" applyFont="1" applyFill="1" applyBorder="1" applyAlignment="1">
      <alignment horizontal="center"/>
    </xf>
    <xf numFmtId="164" fontId="9" fillId="2" borderId="17" xfId="2" applyNumberFormat="1" applyFont="1" applyFill="1" applyBorder="1" applyAlignment="1">
      <alignment horizontal="right" indent="1"/>
    </xf>
    <xf numFmtId="164" fontId="4" fillId="2" borderId="10" xfId="0" applyNumberFormat="1" applyFont="1" applyFill="1" applyBorder="1" applyAlignment="1">
      <alignment horizontal="right" indent="1"/>
    </xf>
    <xf numFmtId="0" fontId="17" fillId="2" borderId="0" xfId="2" applyFont="1" applyFill="1" applyBorder="1" applyAlignment="1">
      <alignment vertical="top"/>
    </xf>
    <xf numFmtId="0" fontId="17" fillId="2" borderId="9" xfId="2" applyFont="1" applyFill="1" applyBorder="1" applyAlignment="1">
      <alignment vertical="top"/>
    </xf>
    <xf numFmtId="0" fontId="9" fillId="2" borderId="1" xfId="2" applyFont="1" applyFill="1" applyBorder="1" applyAlignment="1">
      <alignment horizontal="right" indent="1"/>
    </xf>
    <xf numFmtId="0" fontId="9" fillId="4" borderId="15" xfId="2" applyFont="1" applyFill="1" applyBorder="1"/>
    <xf numFmtId="167" fontId="9" fillId="2" borderId="15" xfId="2" applyNumberFormat="1" applyFont="1" applyFill="1" applyBorder="1" applyAlignment="1">
      <alignment horizontal="right" indent="1"/>
    </xf>
    <xf numFmtId="0" fontId="4" fillId="2" borderId="1" xfId="2" applyFont="1" applyFill="1" applyBorder="1" applyAlignment="1">
      <alignment horizontal="right" indent="1"/>
    </xf>
    <xf numFmtId="3" fontId="5" fillId="2" borderId="4" xfId="4" applyNumberFormat="1" applyFont="1" applyFill="1" applyBorder="1" applyAlignment="1">
      <alignment horizontal="right" indent="1"/>
    </xf>
    <xf numFmtId="165" fontId="3" fillId="4" borderId="0" xfId="2" applyNumberFormat="1" applyFont="1" applyFill="1" applyBorder="1" applyAlignment="1">
      <alignment horizontal="right" indent="1"/>
    </xf>
    <xf numFmtId="164" fontId="3" fillId="4" borderId="0" xfId="2" applyNumberFormat="1" applyFont="1" applyFill="1" applyBorder="1" applyAlignment="1">
      <alignment horizontal="right" indent="1"/>
    </xf>
    <xf numFmtId="0" fontId="3" fillId="4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/>
    <xf numFmtId="0" fontId="5" fillId="4" borderId="0" xfId="0" applyFont="1" applyFill="1"/>
    <xf numFmtId="0" fontId="6" fillId="4" borderId="0" xfId="0" applyFont="1" applyFill="1"/>
    <xf numFmtId="0" fontId="3" fillId="4" borderId="0" xfId="17" applyFont="1" applyFill="1"/>
    <xf numFmtId="0" fontId="0" fillId="4" borderId="0" xfId="0" applyFill="1"/>
    <xf numFmtId="0" fontId="4" fillId="4" borderId="0" xfId="0" applyFont="1" applyFill="1" applyBorder="1"/>
    <xf numFmtId="0" fontId="4" fillId="2" borderId="0" xfId="0" applyFont="1" applyFill="1" applyBorder="1"/>
    <xf numFmtId="0" fontId="3" fillId="4" borderId="0" xfId="0" applyFont="1" applyFill="1" applyBorder="1"/>
    <xf numFmtId="0" fontId="27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5" fillId="4" borderId="0" xfId="0" applyFont="1" applyFill="1" applyBorder="1"/>
    <xf numFmtId="0" fontId="4" fillId="4" borderId="0" xfId="0" applyFont="1" applyFill="1" applyBorder="1" applyAlignment="1">
      <alignment horizontal="right" inden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right" indent="1"/>
    </xf>
    <xf numFmtId="0" fontId="9" fillId="4" borderId="2" xfId="0" applyFont="1" applyFill="1" applyBorder="1" applyAlignment="1">
      <alignment horizontal="right" indent="1"/>
    </xf>
    <xf numFmtId="0" fontId="9" fillId="2" borderId="3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 indent="1"/>
    </xf>
    <xf numFmtId="0" fontId="9" fillId="2" borderId="5" xfId="0" applyFont="1" applyFill="1" applyBorder="1"/>
    <xf numFmtId="164" fontId="3" fillId="2" borderId="5" xfId="0" applyNumberFormat="1" applyFont="1" applyFill="1" applyBorder="1" applyAlignment="1">
      <alignment horizontal="right" indent="1"/>
    </xf>
    <xf numFmtId="0" fontId="4" fillId="2" borderId="16" xfId="0" applyFont="1" applyFill="1" applyBorder="1"/>
    <xf numFmtId="0" fontId="5" fillId="2" borderId="16" xfId="0" applyFont="1" applyFill="1" applyBorder="1"/>
    <xf numFmtId="0" fontId="27" fillId="2" borderId="0" xfId="0" applyFont="1" applyFill="1" applyBorder="1" applyAlignment="1">
      <alignment horizontal="right" indent="1"/>
    </xf>
    <xf numFmtId="0" fontId="3" fillId="2" borderId="0" xfId="0" applyFont="1" applyFill="1"/>
    <xf numFmtId="167" fontId="28" fillId="2" borderId="0" xfId="0" applyNumberFormat="1" applyFont="1" applyFill="1" applyBorder="1" applyAlignment="1">
      <alignment horizontal="right" indent="1"/>
    </xf>
    <xf numFmtId="167" fontId="3" fillId="2" borderId="0" xfId="0" applyNumberFormat="1" applyFont="1" applyFill="1" applyBorder="1" applyAlignment="1">
      <alignment horizontal="right" indent="1"/>
    </xf>
    <xf numFmtId="167" fontId="30" fillId="2" borderId="0" xfId="0" applyNumberFormat="1" applyFont="1" applyFill="1" applyBorder="1" applyAlignment="1">
      <alignment horizontal="right" indent="1"/>
    </xf>
    <xf numFmtId="0" fontId="3" fillId="2" borderId="2" xfId="0" applyFont="1" applyFill="1" applyBorder="1"/>
    <xf numFmtId="167" fontId="3" fillId="2" borderId="2" xfId="0" applyNumberFormat="1" applyFont="1" applyFill="1" applyBorder="1" applyAlignment="1">
      <alignment horizontal="right" indent="1"/>
    </xf>
    <xf numFmtId="164" fontId="30" fillId="2" borderId="0" xfId="0" applyNumberFormat="1" applyFont="1" applyFill="1" applyBorder="1" applyAlignment="1">
      <alignment horizontal="right" indent="1"/>
    </xf>
    <xf numFmtId="164" fontId="26" fillId="2" borderId="0" xfId="0" applyNumberFormat="1" applyFont="1" applyFill="1" applyBorder="1" applyAlignment="1">
      <alignment horizontal="right" indent="1"/>
    </xf>
    <xf numFmtId="0" fontId="5" fillId="2" borderId="9" xfId="0" applyFont="1" applyFill="1" applyBorder="1"/>
    <xf numFmtId="0" fontId="9" fillId="2" borderId="0" xfId="0" applyFont="1" applyFill="1" applyBorder="1"/>
    <xf numFmtId="0" fontId="3" fillId="2" borderId="0" xfId="0" applyFont="1" applyFill="1" applyAlignment="1">
      <alignment horizontal="left"/>
    </xf>
    <xf numFmtId="0" fontId="23" fillId="2" borderId="5" xfId="0" applyFont="1" applyFill="1" applyBorder="1"/>
    <xf numFmtId="164" fontId="29" fillId="2" borderId="0" xfId="0" applyNumberFormat="1" applyFont="1" applyFill="1" applyBorder="1" applyAlignment="1">
      <alignment horizontal="right" indent="1"/>
    </xf>
    <xf numFmtId="0" fontId="23" fillId="2" borderId="3" xfId="0" applyFont="1" applyFill="1" applyBorder="1"/>
    <xf numFmtId="0" fontId="4" fillId="2" borderId="0" xfId="0" applyFont="1" applyFill="1" applyBorder="1" applyAlignment="1">
      <alignment horizontal="right" inden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 indent="1"/>
    </xf>
    <xf numFmtId="0" fontId="9" fillId="2" borderId="2" xfId="0" applyFont="1" applyFill="1" applyBorder="1" applyAlignment="1">
      <alignment horizontal="right" indent="1"/>
    </xf>
    <xf numFmtId="0" fontId="9" fillId="2" borderId="2" xfId="0" applyFont="1" applyFill="1" applyBorder="1"/>
    <xf numFmtId="164" fontId="3" fillId="2" borderId="3" xfId="0" applyNumberFormat="1" applyFont="1" applyFill="1" applyBorder="1" applyAlignment="1">
      <alignment horizontal="right" indent="1"/>
    </xf>
    <xf numFmtId="0" fontId="5" fillId="2" borderId="16" xfId="0" applyFont="1" applyFill="1" applyBorder="1" applyAlignment="1">
      <alignment horizontal="right" indent="1"/>
    </xf>
    <xf numFmtId="0" fontId="3" fillId="2" borderId="16" xfId="0" applyFont="1" applyFill="1" applyBorder="1" applyAlignment="1">
      <alignment horizontal="right" indent="1"/>
    </xf>
    <xf numFmtId="2" fontId="3" fillId="2" borderId="0" xfId="0" applyNumberFormat="1" applyFont="1" applyFill="1" applyBorder="1" applyAlignment="1">
      <alignment horizontal="right" indent="1"/>
    </xf>
    <xf numFmtId="170" fontId="3" fillId="2" borderId="0" xfId="0" applyNumberFormat="1" applyFont="1" applyFill="1" applyBorder="1" applyAlignment="1">
      <alignment horizontal="right" indent="1"/>
    </xf>
    <xf numFmtId="9" fontId="3" fillId="2" borderId="0" xfId="1" applyFont="1" applyFill="1" applyBorder="1" applyAlignment="1">
      <alignment horizontal="right" indent="1"/>
    </xf>
    <xf numFmtId="168" fontId="3" fillId="2" borderId="0" xfId="1" applyNumberFormat="1" applyFont="1" applyFill="1" applyBorder="1" applyAlignment="1">
      <alignment horizontal="right" indent="1"/>
    </xf>
    <xf numFmtId="164" fontId="3" fillId="2" borderId="2" xfId="0" applyNumberFormat="1" applyFont="1" applyFill="1" applyBorder="1" applyAlignment="1">
      <alignment horizontal="right" indent="1"/>
    </xf>
    <xf numFmtId="0" fontId="5" fillId="2" borderId="0" xfId="0" applyFont="1" applyFill="1"/>
    <xf numFmtId="0" fontId="6" fillId="2" borderId="0" xfId="0" applyFont="1" applyFill="1"/>
    <xf numFmtId="0" fontId="31" fillId="4" borderId="0" xfId="2" applyFont="1" applyFill="1"/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/>
    <xf numFmtId="0" fontId="9" fillId="2" borderId="1" xfId="0" applyFont="1" applyFill="1" applyBorder="1"/>
    <xf numFmtId="0" fontId="4" fillId="2" borderId="1" xfId="0" applyFont="1" applyFill="1" applyBorder="1" applyAlignment="1">
      <alignment horizontal="right" indent="1"/>
    </xf>
    <xf numFmtId="0" fontId="4" fillId="4" borderId="1" xfId="0" applyFont="1" applyFill="1" applyBorder="1" applyAlignment="1">
      <alignment horizontal="right" indent="1"/>
    </xf>
    <xf numFmtId="0" fontId="9" fillId="2" borderId="2" xfId="0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 indent="1"/>
    </xf>
    <xf numFmtId="0" fontId="9" fillId="2" borderId="4" xfId="0" applyFont="1" applyFill="1" applyBorder="1" applyAlignment="1">
      <alignment horizontal="left"/>
    </xf>
    <xf numFmtId="0" fontId="4" fillId="2" borderId="4" xfId="0" applyFont="1" applyFill="1" applyBorder="1"/>
    <xf numFmtId="164" fontId="5" fillId="2" borderId="4" xfId="0" applyNumberFormat="1" applyFont="1" applyFill="1" applyBorder="1" applyAlignment="1">
      <alignment horizontal="right" indent="1"/>
    </xf>
    <xf numFmtId="164" fontId="3" fillId="2" borderId="0" xfId="0" applyNumberFormat="1" applyFont="1" applyFill="1"/>
    <xf numFmtId="164" fontId="3" fillId="2" borderId="3" xfId="2" applyNumberFormat="1" applyFont="1" applyFill="1" applyBorder="1" applyAlignment="1">
      <alignment horizontal="right" indent="1"/>
    </xf>
    <xf numFmtId="164" fontId="3" fillId="2" borderId="0" xfId="2" applyNumberFormat="1" applyFont="1" applyFill="1" applyBorder="1" applyAlignment="1">
      <alignment horizontal="right" indent="1"/>
    </xf>
    <xf numFmtId="0" fontId="7" fillId="2" borderId="0" xfId="0" applyFont="1" applyFill="1"/>
    <xf numFmtId="0" fontId="10" fillId="2" borderId="0" xfId="0" applyFont="1" applyFill="1" applyBorder="1" applyAlignment="1">
      <alignment horizontal="right" indent="1"/>
    </xf>
    <xf numFmtId="164" fontId="5" fillId="2" borderId="4" xfId="2" applyNumberFormat="1" applyFont="1" applyFill="1" applyBorder="1" applyAlignment="1">
      <alignment horizontal="right" indent="1"/>
    </xf>
    <xf numFmtId="164" fontId="5" fillId="2" borderId="0" xfId="2" applyNumberFormat="1" applyFont="1" applyFill="1" applyBorder="1" applyAlignment="1">
      <alignment horizontal="right" indent="1"/>
    </xf>
    <xf numFmtId="164" fontId="5" fillId="2" borderId="5" xfId="2" applyNumberFormat="1" applyFont="1" applyFill="1" applyBorder="1" applyAlignment="1">
      <alignment horizontal="right" indent="1"/>
    </xf>
    <xf numFmtId="164" fontId="5" fillId="2" borderId="3" xfId="2" applyNumberFormat="1" applyFont="1" applyFill="1" applyBorder="1" applyAlignment="1">
      <alignment horizontal="right" indent="1"/>
    </xf>
    <xf numFmtId="0" fontId="3" fillId="0" borderId="0" xfId="2" applyFont="1" applyFill="1"/>
    <xf numFmtId="164" fontId="5" fillId="2" borderId="10" xfId="2" applyNumberFormat="1" applyFont="1" applyFill="1" applyBorder="1" applyAlignment="1">
      <alignment horizontal="right" indent="1"/>
    </xf>
    <xf numFmtId="0" fontId="3" fillId="2" borderId="0" xfId="2" applyFont="1" applyFill="1" applyAlignment="1">
      <alignment horizontal="right" indent="1"/>
    </xf>
    <xf numFmtId="0" fontId="3" fillId="2" borderId="9" xfId="2" applyFont="1" applyFill="1" applyBorder="1"/>
    <xf numFmtId="165" fontId="3" fillId="2" borderId="3" xfId="2" applyNumberFormat="1" applyFont="1" applyFill="1" applyBorder="1" applyAlignment="1">
      <alignment horizontal="right" indent="1"/>
    </xf>
    <xf numFmtId="166" fontId="3" fillId="2" borderId="3" xfId="2" applyNumberFormat="1" applyFont="1" applyFill="1" applyBorder="1" applyAlignment="1">
      <alignment horizontal="right" indent="1"/>
    </xf>
    <xf numFmtId="164" fontId="3" fillId="0" borderId="0" xfId="2" applyNumberFormat="1" applyFont="1" applyFill="1" applyBorder="1" applyAlignment="1">
      <alignment horizontal="right" indent="1"/>
    </xf>
    <xf numFmtId="0" fontId="4" fillId="2" borderId="1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 indent="1"/>
    </xf>
  </cellXfs>
  <cellStyles count="18">
    <cellStyle name="Normal" xfId="0" builtinId="0"/>
    <cellStyle name="Normal 2" xfId="2"/>
    <cellStyle name="Normal 3" xfId="16"/>
    <cellStyle name="Normal 3 2 2 2 2" xfId="5"/>
    <cellStyle name="Normal 3 2 2 2 2 3" xfId="8"/>
    <cellStyle name="Normal 4 10 2" xfId="13"/>
    <cellStyle name="Normal 4 2" xfId="4"/>
    <cellStyle name="Normal 4 2 12" xfId="10"/>
    <cellStyle name="Normal 4 2 2" xfId="3"/>
    <cellStyle name="Normal 4 2 2 3" xfId="9"/>
    <cellStyle name="Normal 4 3 8" xfId="7"/>
    <cellStyle name="Normal_Year-end 2009 v4" xfId="6"/>
    <cellStyle name="Normal_Year-end 2009 v56" xfId="15"/>
    <cellStyle name="Normal_Year-end 2009 v56 2" xfId="17"/>
    <cellStyle name="Percent" xfId="1" builtinId="5"/>
    <cellStyle name="Percent 2" xfId="14"/>
    <cellStyle name="Percent 4" xfId="12"/>
    <cellStyle name="Percent 4 10 2" xfId="11"/>
  </cellStyles>
  <dxfs count="712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lor auto="1"/>
      </font>
      <fill>
        <patternFill patternType="solid"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357188</xdr:colOff>
      <xdr:row>1</xdr:row>
      <xdr:rowOff>83344</xdr:rowOff>
    </xdr:from>
    <xdr:to>
      <xdr:col>34</xdr:col>
      <xdr:colOff>100238</xdr:colOff>
      <xdr:row>5</xdr:row>
      <xdr:rowOff>93663</xdr:rowOff>
    </xdr:to>
    <xdr:pic>
      <xdr:nvPicPr>
        <xdr:cNvPr id="3" name="Picture 2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2719" y="83344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464344</xdr:colOff>
      <xdr:row>2</xdr:row>
      <xdr:rowOff>119065</xdr:rowOff>
    </xdr:from>
    <xdr:to>
      <xdr:col>23</xdr:col>
      <xdr:colOff>839807</xdr:colOff>
      <xdr:row>5</xdr:row>
      <xdr:rowOff>23813</xdr:rowOff>
    </xdr:to>
    <xdr:pic>
      <xdr:nvPicPr>
        <xdr:cNvPr id="2" name="dnn_dnnLOGO_imgLogo" descr="SVITZER.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452440"/>
          <a:ext cx="1220807" cy="404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631034</xdr:colOff>
      <xdr:row>1</xdr:row>
      <xdr:rowOff>95249</xdr:rowOff>
    </xdr:from>
    <xdr:to>
      <xdr:col>23</xdr:col>
      <xdr:colOff>778297</xdr:colOff>
      <xdr:row>5</xdr:row>
      <xdr:rowOff>40499</xdr:rowOff>
    </xdr:to>
    <xdr:pic>
      <xdr:nvPicPr>
        <xdr:cNvPr id="2" name="Picture 1" descr="DAM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8940" y="261937"/>
          <a:ext cx="992607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35719</xdr:colOff>
      <xdr:row>0</xdr:row>
      <xdr:rowOff>0</xdr:rowOff>
    </xdr:from>
    <xdr:to>
      <xdr:col>7</xdr:col>
      <xdr:colOff>28801</xdr:colOff>
      <xdr:row>4</xdr:row>
      <xdr:rowOff>10318</xdr:rowOff>
    </xdr:to>
    <xdr:pic>
      <xdr:nvPicPr>
        <xdr:cNvPr id="2" name="Picture 1" descr="Maersk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1282" y="0"/>
          <a:ext cx="1683769" cy="76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226219</xdr:colOff>
      <xdr:row>2</xdr:row>
      <xdr:rowOff>83345</xdr:rowOff>
    </xdr:from>
    <xdr:to>
      <xdr:col>24</xdr:col>
      <xdr:colOff>8483</xdr:colOff>
      <xdr:row>4</xdr:row>
      <xdr:rowOff>73970</xdr:rowOff>
    </xdr:to>
    <xdr:pic>
      <xdr:nvPicPr>
        <xdr:cNvPr id="2" name="Picture 1" descr="Maersk Line Homep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416720"/>
          <a:ext cx="1472952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178594</xdr:colOff>
      <xdr:row>2</xdr:row>
      <xdr:rowOff>119063</xdr:rowOff>
    </xdr:from>
    <xdr:to>
      <xdr:col>23</xdr:col>
      <xdr:colOff>794604</xdr:colOff>
      <xdr:row>4</xdr:row>
      <xdr:rowOff>109688</xdr:rowOff>
    </xdr:to>
    <xdr:pic>
      <xdr:nvPicPr>
        <xdr:cNvPr id="2" name="ctl00_onetidHeadbnnr0" descr="http://www.maerskoil.com/_layouts/images/MaerskOil/header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6032" y="452438"/>
          <a:ext cx="1461353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261937</xdr:colOff>
      <xdr:row>2</xdr:row>
      <xdr:rowOff>107157</xdr:rowOff>
    </xdr:from>
    <xdr:to>
      <xdr:col>25</xdr:col>
      <xdr:colOff>2381</xdr:colOff>
      <xdr:row>4</xdr:row>
      <xdr:rowOff>26194</xdr:rowOff>
    </xdr:to>
    <xdr:pic>
      <xdr:nvPicPr>
        <xdr:cNvPr id="2" name="Picture 1" descr="APM Termina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3437" y="440532"/>
          <a:ext cx="3121819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321469</xdr:colOff>
      <xdr:row>2</xdr:row>
      <xdr:rowOff>119063</xdr:rowOff>
    </xdr:from>
    <xdr:to>
      <xdr:col>23</xdr:col>
      <xdr:colOff>768751</xdr:colOff>
      <xdr:row>4</xdr:row>
      <xdr:rowOff>73688</xdr:rowOff>
    </xdr:to>
    <xdr:pic>
      <xdr:nvPicPr>
        <xdr:cNvPr id="2" name="ctl00_onetidHeadbnnr0" descr="http://www.maerskdrilling.com/Style%20Library/Images/MaerskDrilling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452438"/>
          <a:ext cx="1292626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214312</xdr:colOff>
      <xdr:row>1</xdr:row>
      <xdr:rowOff>130968</xdr:rowOff>
    </xdr:from>
    <xdr:to>
      <xdr:col>17</xdr:col>
      <xdr:colOff>755101</xdr:colOff>
      <xdr:row>5</xdr:row>
      <xdr:rowOff>59530</xdr:rowOff>
    </xdr:to>
    <xdr:pic>
      <xdr:nvPicPr>
        <xdr:cNvPr id="2" name="Picture 1" descr="C:\Users\hbj017\AppData\Local\Microsoft\Windows\Temporary Internet Files\Content.Outlook\9FK77KKY\APM_SS_BU_Colour_Black_Text_RGB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1937" y="297656"/>
          <a:ext cx="2231477" cy="59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220762</xdr:colOff>
      <xdr:row>2</xdr:row>
      <xdr:rowOff>95250</xdr:rowOff>
    </xdr:from>
    <xdr:to>
      <xdr:col>23</xdr:col>
      <xdr:colOff>827653</xdr:colOff>
      <xdr:row>4</xdr:row>
      <xdr:rowOff>85593</xdr:rowOff>
    </xdr:to>
    <xdr:pic>
      <xdr:nvPicPr>
        <xdr:cNvPr id="2" name="ctl00_onetidHeadbnnr0" descr="http://www.maersktankers.com/Style%20Library/Images/MaerskTankersExt/logo-tanker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8668" y="428625"/>
          <a:ext cx="1452235" cy="32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833439</xdr:colOff>
      <xdr:row>2</xdr:row>
      <xdr:rowOff>130970</xdr:rowOff>
    </xdr:from>
    <xdr:to>
      <xdr:col>23</xdr:col>
      <xdr:colOff>831608</xdr:colOff>
      <xdr:row>4</xdr:row>
      <xdr:rowOff>85595</xdr:rowOff>
    </xdr:to>
    <xdr:pic>
      <xdr:nvPicPr>
        <xdr:cNvPr id="2" name="ctl00_onetidHeadbnnr0" descr="http://www.maersksupplyservice.com/Style%20Library/Images/MaerskSupplyService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2" y="464345"/>
          <a:ext cx="1688856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\1.%20CPHACCCON\2.%20Current%20year\3.%20March%20(Q1)\2.%20APMM%20Group%20Report\1.%20Final%20Report\1.%20Working%20edition\2016.04.20\Q1%202016%20-%202016.04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usage"/>
      <sheetName val="Input"/>
      <sheetName val="Check list"/>
      <sheetName val="Check modules"/>
      <sheetName val="Prefix test"/>
      <sheetName val="Directors' Report (Finn)"/>
      <sheetName val="Directors' Report (IR)"/>
      <sheetName val="Quarterly figures USD (IR)"/>
      <sheetName val="Balance sheet USD (IR)"/>
      <sheetName val="Cash flow USD (IR)"/>
      <sheetName val="Presentation (IR)"/>
      <sheetName val="Highlights Q1 Group Com."/>
      <sheetName val="Underlying result Q"/>
      <sheetName val="Key figures USD"/>
      <sheetName val="Business units"/>
      <sheetName val="Maersk Line"/>
      <sheetName val="Maersk Oil"/>
      <sheetName val="APM Terminals"/>
      <sheetName val="Maersk Drilling"/>
      <sheetName val="APM Shipping Services"/>
      <sheetName val="Other businesses"/>
      <sheetName val="OB overview"/>
      <sheetName val="Unallocated"/>
      <sheetName val="Income statement"/>
      <sheetName val="Condensed income statement"/>
      <sheetName val="Comprehensive income"/>
      <sheetName val="Condensed comprehensive income"/>
      <sheetName val="Assets"/>
      <sheetName val="Condensed assets"/>
      <sheetName val="Equity and liabilities"/>
      <sheetName val="Condensed equity and..."/>
      <sheetName val="Cash flow"/>
      <sheetName val="Condensed cash flow"/>
      <sheetName val="Equity 2015-2016"/>
      <sheetName val="Equity 2014-2015"/>
      <sheetName val="Index"/>
      <sheetName val="N1a"/>
      <sheetName val="N1b"/>
      <sheetName val="N1c"/>
      <sheetName val="N2"/>
      <sheetName val="N3"/>
      <sheetName val="N4"/>
      <sheetName val="N5"/>
      <sheetName val="N6"/>
      <sheetName val="YN6"/>
      <sheetName val="YN7"/>
      <sheetName val="YN9"/>
      <sheetName val="YN10"/>
      <sheetName val="YN15"/>
      <sheetName val="YN18"/>
      <sheetName val="YN21"/>
      <sheetName val="YN22a"/>
      <sheetName val="YN22b"/>
      <sheetName val="YN22c"/>
      <sheetName val="YN25"/>
      <sheetName val="Q1 2016 USD"/>
      <sheetName val="Q1 2015 USD"/>
      <sheetName val="YE 2015 USD"/>
    </sheetNames>
    <sheetDataSet>
      <sheetData sheetId="0"/>
      <sheetData sheetId="1">
        <row r="12">
          <cell r="C12">
            <v>2015</v>
          </cell>
        </row>
        <row r="23">
          <cell r="C23" t="str">
            <v>Q1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Q7">
            <v>710</v>
          </cell>
        </row>
        <row r="8">
          <cell r="Q8">
            <v>207</v>
          </cell>
        </row>
        <row r="9">
          <cell r="Q9">
            <v>175</v>
          </cell>
        </row>
        <row r="10">
          <cell r="Q10">
            <v>195</v>
          </cell>
        </row>
        <row r="12">
          <cell r="Q12">
            <v>34</v>
          </cell>
        </row>
        <row r="13">
          <cell r="Q13">
            <v>40</v>
          </cell>
        </row>
        <row r="14">
          <cell r="Q14">
            <v>28</v>
          </cell>
        </row>
        <row r="15">
          <cell r="Q15">
            <v>-11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</sheetPr>
  <dimension ref="A3:AN261"/>
  <sheetViews>
    <sheetView tabSelected="1" zoomScale="80" zoomScaleNormal="80" workbookViewId="0">
      <pane xSplit="2" ySplit="12" topLeftCell="E13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12.75" outlineLevelCol="1" x14ac:dyDescent="0.2"/>
  <cols>
    <col min="1" max="1" width="3.7109375" style="106" customWidth="1"/>
    <col min="2" max="2" width="64.42578125" style="106" customWidth="1"/>
    <col min="3" max="5" width="12.7109375" style="106" hidden="1" customWidth="1" outlineLevel="1"/>
    <col min="6" max="6" width="10.42578125" style="106" customWidth="1" outlineLevel="1"/>
    <col min="7" max="7" width="12.7109375" style="106" customWidth="1"/>
    <col min="8" max="11" width="12.7109375" style="106" hidden="1" customWidth="1" outlineLevel="1"/>
    <col min="12" max="12" width="12.7109375" style="106" customWidth="1" collapsed="1"/>
    <col min="13" max="16" width="12.7109375" style="106" hidden="1" customWidth="1" outlineLevel="1"/>
    <col min="17" max="17" width="12.7109375" style="106" customWidth="1" collapsed="1"/>
    <col min="18" max="21" width="12.7109375" style="106" hidden="1" customWidth="1" outlineLevel="1"/>
    <col min="22" max="22" width="12.7109375" style="106" customWidth="1" collapsed="1"/>
    <col min="23" max="26" width="12.7109375" style="106" hidden="1" customWidth="1" outlineLevel="1"/>
    <col min="27" max="27" width="12.7109375" style="106" customWidth="1" collapsed="1"/>
    <col min="28" max="31" width="12.7109375" style="106" customWidth="1" outlineLevel="1"/>
    <col min="32" max="33" width="12.7109375" style="106" customWidth="1"/>
    <col min="34" max="34" width="3.7109375" style="106" customWidth="1"/>
    <col min="35" max="16384" width="9.140625" style="106"/>
  </cols>
  <sheetData>
    <row r="3" spans="2:34" x14ac:dyDescent="0.2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4" ht="19.5" x14ac:dyDescent="0.25">
      <c r="B5" s="4" t="s">
        <v>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2:34" s="148" customFormat="1" x14ac:dyDescent="0.2">
      <c r="B6" s="5" t="s">
        <v>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06"/>
    </row>
    <row r="7" spans="2:34" s="148" customFormat="1" x14ac:dyDescent="0.2">
      <c r="B7" s="5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06"/>
    </row>
    <row r="8" spans="2:34" s="148" customFormat="1" x14ac:dyDescent="0.2">
      <c r="B8" s="5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06"/>
    </row>
    <row r="9" spans="2:34" x14ac:dyDescent="0.2">
      <c r="B9" s="2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2:34" s="151" customFormat="1" ht="12.75" customHeight="1" x14ac:dyDescent="0.2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2:34" x14ac:dyDescent="0.2">
      <c r="B11" s="8"/>
      <c r="C11" s="329">
        <v>2010</v>
      </c>
      <c r="D11" s="329"/>
      <c r="E11" s="329"/>
      <c r="F11" s="329"/>
      <c r="G11" s="329"/>
      <c r="H11" s="329">
        <v>2011</v>
      </c>
      <c r="I11" s="329"/>
      <c r="J11" s="329"/>
      <c r="K11" s="329"/>
      <c r="L11" s="329"/>
      <c r="M11" s="329">
        <v>2012</v>
      </c>
      <c r="N11" s="329"/>
      <c r="O11" s="329"/>
      <c r="P11" s="329"/>
      <c r="Q11" s="329"/>
      <c r="R11" s="329">
        <v>2013</v>
      </c>
      <c r="S11" s="329"/>
      <c r="T11" s="329"/>
      <c r="U11" s="329"/>
      <c r="V11" s="329"/>
      <c r="W11" s="329">
        <v>2014</v>
      </c>
      <c r="X11" s="329"/>
      <c r="Y11" s="329"/>
      <c r="Z11" s="329"/>
      <c r="AA11" s="329"/>
      <c r="AB11" s="329">
        <v>2015</v>
      </c>
      <c r="AC11" s="329"/>
      <c r="AD11" s="329"/>
      <c r="AE11" s="329"/>
      <c r="AF11" s="329"/>
      <c r="AG11" s="9">
        <v>2016</v>
      </c>
    </row>
    <row r="12" spans="2:34" ht="13.5" thickBot="1" x14ac:dyDescent="0.25">
      <c r="B12" s="10"/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3</v>
      </c>
      <c r="I12" s="11" t="s">
        <v>4</v>
      </c>
      <c r="J12" s="11" t="s">
        <v>5</v>
      </c>
      <c r="K12" s="11" t="s">
        <v>6</v>
      </c>
      <c r="L12" s="11" t="s">
        <v>7</v>
      </c>
      <c r="M12" s="11" t="s">
        <v>3</v>
      </c>
      <c r="N12" s="11" t="s">
        <v>4</v>
      </c>
      <c r="O12" s="11" t="s">
        <v>5</v>
      </c>
      <c r="P12" s="11" t="s">
        <v>6</v>
      </c>
      <c r="Q12" s="11" t="s">
        <v>7</v>
      </c>
      <c r="R12" s="11" t="s">
        <v>3</v>
      </c>
      <c r="S12" s="11" t="s">
        <v>4</v>
      </c>
      <c r="T12" s="11" t="s">
        <v>5</v>
      </c>
      <c r="U12" s="11" t="s">
        <v>6</v>
      </c>
      <c r="V12" s="11" t="s">
        <v>7</v>
      </c>
      <c r="W12" s="11" t="s">
        <v>3</v>
      </c>
      <c r="X12" s="11" t="s">
        <v>4</v>
      </c>
      <c r="Y12" s="11" t="s">
        <v>5</v>
      </c>
      <c r="Z12" s="11" t="s">
        <v>6</v>
      </c>
      <c r="AA12" s="11" t="s">
        <v>7</v>
      </c>
      <c r="AB12" s="11" t="s">
        <v>3</v>
      </c>
      <c r="AC12" s="11" t="s">
        <v>4</v>
      </c>
      <c r="AD12" s="11" t="s">
        <v>5</v>
      </c>
      <c r="AE12" s="11" t="s">
        <v>6</v>
      </c>
      <c r="AF12" s="11" t="s">
        <v>7</v>
      </c>
      <c r="AG12" s="12" t="s">
        <v>3</v>
      </c>
    </row>
    <row r="13" spans="2:34" ht="13.5" thickTop="1" x14ac:dyDescent="0.2">
      <c r="B13" s="5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2:34" x14ac:dyDescent="0.2">
      <c r="B14" s="13" t="s">
        <v>8</v>
      </c>
      <c r="C14" s="14">
        <v>5277</v>
      </c>
      <c r="D14" s="14">
        <v>6119</v>
      </c>
      <c r="E14" s="15">
        <v>6424</v>
      </c>
      <c r="F14" s="15">
        <v>6202</v>
      </c>
      <c r="G14" s="15">
        <v>24022</v>
      </c>
      <c r="H14" s="15">
        <v>5878</v>
      </c>
      <c r="I14" s="15">
        <v>6276</v>
      </c>
      <c r="J14" s="15">
        <v>6588</v>
      </c>
      <c r="K14" s="15">
        <v>6366</v>
      </c>
      <c r="L14" s="15">
        <v>25108</v>
      </c>
      <c r="M14" s="15">
        <v>6312</v>
      </c>
      <c r="N14" s="15">
        <v>7322</v>
      </c>
      <c r="O14" s="15">
        <v>6961</v>
      </c>
      <c r="P14" s="14">
        <v>6522</v>
      </c>
      <c r="Q14" s="14">
        <v>27117</v>
      </c>
      <c r="R14" s="16">
        <v>6313</v>
      </c>
      <c r="S14" s="16">
        <v>6651</v>
      </c>
      <c r="T14" s="16">
        <v>6782</v>
      </c>
      <c r="U14" s="16">
        <v>6450</v>
      </c>
      <c r="V14" s="14">
        <v>26196</v>
      </c>
      <c r="W14" s="16">
        <v>6463</v>
      </c>
      <c r="X14" s="16">
        <v>6902</v>
      </c>
      <c r="Y14" s="16">
        <v>7074</v>
      </c>
      <c r="Z14" s="16">
        <v>6912</v>
      </c>
      <c r="AA14" s="14">
        <v>27351</v>
      </c>
      <c r="AB14" s="16">
        <v>6254</v>
      </c>
      <c r="AC14" s="16">
        <v>6263</v>
      </c>
      <c r="AD14" s="16">
        <v>6018</v>
      </c>
      <c r="AE14" s="16">
        <v>5194</v>
      </c>
      <c r="AF14" s="14">
        <v>23729</v>
      </c>
      <c r="AG14" s="15">
        <v>4974</v>
      </c>
    </row>
    <row r="15" spans="2:34" s="151" customFormat="1" x14ac:dyDescent="0.2">
      <c r="B15" s="13" t="s">
        <v>9</v>
      </c>
      <c r="C15" s="14">
        <v>2498</v>
      </c>
      <c r="D15" s="14">
        <v>2538</v>
      </c>
      <c r="E15" s="15">
        <v>2320</v>
      </c>
      <c r="F15" s="15">
        <v>2894</v>
      </c>
      <c r="G15" s="15">
        <v>10250</v>
      </c>
      <c r="H15" s="15">
        <v>3073</v>
      </c>
      <c r="I15" s="15">
        <v>3510</v>
      </c>
      <c r="J15" s="15">
        <v>3012</v>
      </c>
      <c r="K15" s="15">
        <v>3021</v>
      </c>
      <c r="L15" s="15">
        <v>12616</v>
      </c>
      <c r="M15" s="15">
        <v>2538</v>
      </c>
      <c r="N15" s="15">
        <v>2724</v>
      </c>
      <c r="O15" s="15">
        <v>2388</v>
      </c>
      <c r="P15" s="14">
        <v>2504</v>
      </c>
      <c r="Q15" s="14">
        <v>10154</v>
      </c>
      <c r="R15" s="16">
        <v>2381</v>
      </c>
      <c r="S15" s="16">
        <v>2059</v>
      </c>
      <c r="T15" s="16">
        <v>2210</v>
      </c>
      <c r="U15" s="16">
        <v>2492</v>
      </c>
      <c r="V15" s="14">
        <v>9142</v>
      </c>
      <c r="W15" s="16">
        <v>2448</v>
      </c>
      <c r="X15" s="16">
        <v>2272</v>
      </c>
      <c r="Y15" s="16">
        <v>2174</v>
      </c>
      <c r="Z15" s="16">
        <v>1843</v>
      </c>
      <c r="AA15" s="14">
        <v>8737</v>
      </c>
      <c r="AB15" s="16">
        <v>1433</v>
      </c>
      <c r="AC15" s="16">
        <v>1583</v>
      </c>
      <c r="AD15" s="16">
        <v>1321</v>
      </c>
      <c r="AE15" s="16">
        <v>1302</v>
      </c>
      <c r="AF15" s="14">
        <v>5639</v>
      </c>
      <c r="AG15" s="15">
        <v>1032</v>
      </c>
    </row>
    <row r="16" spans="2:34" s="22" customFormat="1" x14ac:dyDescent="0.2">
      <c r="B16" s="13" t="s">
        <v>10</v>
      </c>
      <c r="C16" s="14">
        <v>1060</v>
      </c>
      <c r="D16" s="14">
        <v>1033</v>
      </c>
      <c r="E16" s="15">
        <v>1049</v>
      </c>
      <c r="F16" s="15">
        <v>1109</v>
      </c>
      <c r="G16" s="15">
        <v>4251</v>
      </c>
      <c r="H16" s="15">
        <v>1061</v>
      </c>
      <c r="I16" s="15">
        <v>1151</v>
      </c>
      <c r="J16" s="15">
        <v>1205</v>
      </c>
      <c r="K16" s="15">
        <v>1265</v>
      </c>
      <c r="L16" s="15">
        <v>4682</v>
      </c>
      <c r="M16" s="15">
        <v>1065</v>
      </c>
      <c r="N16" s="15">
        <v>1048</v>
      </c>
      <c r="O16" s="15">
        <v>1051</v>
      </c>
      <c r="P16" s="14">
        <v>1042</v>
      </c>
      <c r="Q16" s="14">
        <v>4206</v>
      </c>
      <c r="R16" s="16">
        <v>1040</v>
      </c>
      <c r="S16" s="16">
        <v>1068</v>
      </c>
      <c r="T16" s="16">
        <v>1122</v>
      </c>
      <c r="U16" s="16">
        <v>1102</v>
      </c>
      <c r="V16" s="14">
        <v>4332</v>
      </c>
      <c r="W16" s="16">
        <v>1092</v>
      </c>
      <c r="X16" s="16">
        <v>1130</v>
      </c>
      <c r="Y16" s="16">
        <v>1109</v>
      </c>
      <c r="Z16" s="16">
        <v>1124</v>
      </c>
      <c r="AA16" s="14">
        <v>4455</v>
      </c>
      <c r="AB16" s="16">
        <v>1136</v>
      </c>
      <c r="AC16" s="16">
        <v>1033</v>
      </c>
      <c r="AD16" s="16">
        <v>1046</v>
      </c>
      <c r="AE16" s="16">
        <v>1025</v>
      </c>
      <c r="AF16" s="14">
        <v>4240</v>
      </c>
      <c r="AG16" s="15">
        <v>962</v>
      </c>
      <c r="AH16" s="133"/>
    </row>
    <row r="17" spans="2:34" x14ac:dyDescent="0.2">
      <c r="B17" s="13" t="s">
        <v>11</v>
      </c>
      <c r="C17" s="14">
        <v>351</v>
      </c>
      <c r="D17" s="14">
        <v>401</v>
      </c>
      <c r="E17" s="15">
        <v>457</v>
      </c>
      <c r="F17" s="15">
        <v>418</v>
      </c>
      <c r="G17" s="15">
        <v>1627</v>
      </c>
      <c r="H17" s="15">
        <v>437</v>
      </c>
      <c r="I17" s="15">
        <v>451</v>
      </c>
      <c r="J17" s="15">
        <v>484</v>
      </c>
      <c r="K17" s="15">
        <v>506</v>
      </c>
      <c r="L17" s="15">
        <v>1878</v>
      </c>
      <c r="M17" s="15">
        <v>433</v>
      </c>
      <c r="N17" s="15">
        <v>410</v>
      </c>
      <c r="O17" s="15">
        <v>400</v>
      </c>
      <c r="P17" s="14">
        <v>440</v>
      </c>
      <c r="Q17" s="14">
        <v>1683</v>
      </c>
      <c r="R17" s="16">
        <v>480</v>
      </c>
      <c r="S17" s="16">
        <v>512</v>
      </c>
      <c r="T17" s="16">
        <v>507</v>
      </c>
      <c r="U17" s="16">
        <v>473</v>
      </c>
      <c r="V17" s="14">
        <v>1972</v>
      </c>
      <c r="W17" s="16">
        <v>477</v>
      </c>
      <c r="X17" s="16">
        <v>465</v>
      </c>
      <c r="Y17" s="16">
        <v>525</v>
      </c>
      <c r="Z17" s="16">
        <v>635</v>
      </c>
      <c r="AA17" s="14">
        <v>2102</v>
      </c>
      <c r="AB17" s="16">
        <v>630</v>
      </c>
      <c r="AC17" s="16">
        <v>624</v>
      </c>
      <c r="AD17" s="16">
        <v>646</v>
      </c>
      <c r="AE17" s="16">
        <v>617</v>
      </c>
      <c r="AF17" s="14">
        <v>2517</v>
      </c>
      <c r="AG17" s="15">
        <v>654</v>
      </c>
    </row>
    <row r="18" spans="2:34" x14ac:dyDescent="0.2">
      <c r="B18" s="13" t="s">
        <v>12</v>
      </c>
      <c r="C18" s="14">
        <v>284</v>
      </c>
      <c r="D18" s="14">
        <v>295</v>
      </c>
      <c r="E18" s="15">
        <v>305</v>
      </c>
      <c r="F18" s="15">
        <v>335</v>
      </c>
      <c r="G18" s="15">
        <v>1219</v>
      </c>
      <c r="H18" s="15">
        <v>317</v>
      </c>
      <c r="I18" s="15">
        <v>319</v>
      </c>
      <c r="J18" s="15">
        <v>324</v>
      </c>
      <c r="K18" s="15">
        <v>339</v>
      </c>
      <c r="L18" s="15">
        <v>1299</v>
      </c>
      <c r="M18" s="15">
        <v>502</v>
      </c>
      <c r="N18" s="15">
        <v>496</v>
      </c>
      <c r="O18" s="15">
        <v>504</v>
      </c>
      <c r="P18" s="14">
        <v>475</v>
      </c>
      <c r="Q18" s="14">
        <v>1977</v>
      </c>
      <c r="R18" s="17">
        <v>440</v>
      </c>
      <c r="S18" s="17">
        <v>447</v>
      </c>
      <c r="T18" s="17">
        <v>407</v>
      </c>
      <c r="U18" s="17">
        <v>331</v>
      </c>
      <c r="V18" s="14">
        <v>1625</v>
      </c>
      <c r="W18" s="16">
        <v>338</v>
      </c>
      <c r="X18" s="16">
        <v>285</v>
      </c>
      <c r="Y18" s="16">
        <v>267</v>
      </c>
      <c r="Z18" s="16">
        <v>285</v>
      </c>
      <c r="AA18" s="14">
        <v>1175</v>
      </c>
      <c r="AB18" s="16">
        <v>276</v>
      </c>
      <c r="AC18" s="16">
        <v>260</v>
      </c>
      <c r="AD18" s="16">
        <v>282</v>
      </c>
      <c r="AE18" s="16">
        <v>240</v>
      </c>
      <c r="AF18" s="14">
        <v>1058</v>
      </c>
      <c r="AG18" s="15">
        <v>245</v>
      </c>
    </row>
    <row r="19" spans="2:34" x14ac:dyDescent="0.2">
      <c r="B19" s="13" t="s">
        <v>13</v>
      </c>
      <c r="C19" s="14">
        <v>193</v>
      </c>
      <c r="D19" s="14">
        <v>206</v>
      </c>
      <c r="E19" s="15">
        <v>191</v>
      </c>
      <c r="F19" s="15">
        <v>182</v>
      </c>
      <c r="G19" s="15">
        <v>772</v>
      </c>
      <c r="H19" s="15">
        <v>204</v>
      </c>
      <c r="I19" s="15">
        <v>240</v>
      </c>
      <c r="J19" s="15">
        <v>259</v>
      </c>
      <c r="K19" s="15">
        <v>239</v>
      </c>
      <c r="L19" s="15">
        <v>942</v>
      </c>
      <c r="M19" s="15">
        <v>215</v>
      </c>
      <c r="N19" s="15">
        <v>214</v>
      </c>
      <c r="O19" s="15">
        <v>226</v>
      </c>
      <c r="P19" s="14">
        <v>222</v>
      </c>
      <c r="Q19" s="14">
        <v>877</v>
      </c>
      <c r="R19" s="17">
        <v>191</v>
      </c>
      <c r="S19" s="17">
        <v>191</v>
      </c>
      <c r="T19" s="17">
        <v>198</v>
      </c>
      <c r="U19" s="17">
        <v>192</v>
      </c>
      <c r="V19" s="14">
        <v>772</v>
      </c>
      <c r="W19" s="16">
        <v>175</v>
      </c>
      <c r="X19" s="16">
        <v>176</v>
      </c>
      <c r="Y19" s="16">
        <v>232</v>
      </c>
      <c r="Z19" s="16">
        <v>195</v>
      </c>
      <c r="AA19" s="14">
        <v>778</v>
      </c>
      <c r="AB19" s="16">
        <v>183</v>
      </c>
      <c r="AC19" s="16">
        <v>157</v>
      </c>
      <c r="AD19" s="16">
        <v>145</v>
      </c>
      <c r="AE19" s="16">
        <v>128</v>
      </c>
      <c r="AF19" s="14">
        <v>613</v>
      </c>
      <c r="AG19" s="15">
        <v>110</v>
      </c>
    </row>
    <row r="20" spans="2:34" x14ac:dyDescent="0.2">
      <c r="B20" s="13" t="s">
        <v>14</v>
      </c>
      <c r="C20" s="14">
        <v>195</v>
      </c>
      <c r="D20" s="14">
        <v>206</v>
      </c>
      <c r="E20" s="15">
        <v>228</v>
      </c>
      <c r="F20" s="15">
        <v>261</v>
      </c>
      <c r="G20" s="15">
        <v>890</v>
      </c>
      <c r="H20" s="15">
        <v>191</v>
      </c>
      <c r="I20" s="15">
        <v>223</v>
      </c>
      <c r="J20" s="15">
        <v>212</v>
      </c>
      <c r="K20" s="15">
        <v>247</v>
      </c>
      <c r="L20" s="15">
        <v>873</v>
      </c>
      <c r="M20" s="15">
        <v>242</v>
      </c>
      <c r="N20" s="15">
        <v>188</v>
      </c>
      <c r="O20" s="15">
        <v>196</v>
      </c>
      <c r="P20" s="14">
        <v>194</v>
      </c>
      <c r="Q20" s="14">
        <v>820</v>
      </c>
      <c r="R20" s="17">
        <v>186</v>
      </c>
      <c r="S20" s="17">
        <v>190</v>
      </c>
      <c r="T20" s="17">
        <v>221</v>
      </c>
      <c r="U20" s="17">
        <v>234</v>
      </c>
      <c r="V20" s="14">
        <v>831</v>
      </c>
      <c r="W20" s="16">
        <v>217</v>
      </c>
      <c r="X20" s="16">
        <v>212</v>
      </c>
      <c r="Y20" s="16">
        <v>189</v>
      </c>
      <c r="Z20" s="16">
        <v>194</v>
      </c>
      <c r="AA20" s="14">
        <v>812</v>
      </c>
      <c r="AB20" s="16">
        <v>178</v>
      </c>
      <c r="AC20" s="16">
        <v>161</v>
      </c>
      <c r="AD20" s="16">
        <v>161</v>
      </c>
      <c r="AE20" s="16">
        <v>169</v>
      </c>
      <c r="AF20" s="14">
        <v>669</v>
      </c>
      <c r="AG20" s="15">
        <v>163</v>
      </c>
    </row>
    <row r="21" spans="2:34" x14ac:dyDescent="0.2">
      <c r="B21" s="13" t="s">
        <v>15</v>
      </c>
      <c r="C21" s="14">
        <v>649</v>
      </c>
      <c r="D21" s="14">
        <v>768</v>
      </c>
      <c r="E21" s="15">
        <v>619</v>
      </c>
      <c r="F21" s="15">
        <v>655</v>
      </c>
      <c r="G21" s="15">
        <v>2691</v>
      </c>
      <c r="H21" s="15">
        <v>685</v>
      </c>
      <c r="I21" s="15">
        <v>687</v>
      </c>
      <c r="J21" s="15">
        <v>783</v>
      </c>
      <c r="K21" s="15">
        <v>597</v>
      </c>
      <c r="L21" s="15">
        <v>2752</v>
      </c>
      <c r="M21" s="15">
        <v>728</v>
      </c>
      <c r="N21" s="15">
        <v>794</v>
      </c>
      <c r="O21" s="15">
        <v>838</v>
      </c>
      <c r="P21" s="14">
        <v>869</v>
      </c>
      <c r="Q21" s="14">
        <v>3229</v>
      </c>
      <c r="R21" s="17">
        <v>773</v>
      </c>
      <c r="S21" s="17">
        <v>758</v>
      </c>
      <c r="T21" s="17">
        <v>836</v>
      </c>
      <c r="U21" s="17">
        <v>845</v>
      </c>
      <c r="V21" s="14">
        <v>3212</v>
      </c>
      <c r="W21" s="16">
        <v>749</v>
      </c>
      <c r="X21" s="16">
        <v>785</v>
      </c>
      <c r="Y21" s="16">
        <v>848</v>
      </c>
      <c r="Z21" s="16">
        <v>782</v>
      </c>
      <c r="AA21" s="14">
        <v>3164</v>
      </c>
      <c r="AB21" s="16">
        <v>683</v>
      </c>
      <c r="AC21" s="16">
        <v>655</v>
      </c>
      <c r="AD21" s="16">
        <v>719</v>
      </c>
      <c r="AE21" s="16">
        <v>683</v>
      </c>
      <c r="AF21" s="14">
        <v>2740</v>
      </c>
      <c r="AG21" s="15">
        <v>596</v>
      </c>
    </row>
    <row r="22" spans="2:34" x14ac:dyDescent="0.2">
      <c r="B22" s="13" t="s">
        <v>16</v>
      </c>
      <c r="C22" s="14">
        <v>81</v>
      </c>
      <c r="D22" s="14">
        <v>130</v>
      </c>
      <c r="E22" s="15">
        <v>-87</v>
      </c>
      <c r="F22" s="18">
        <v>-287</v>
      </c>
      <c r="G22" s="15">
        <v>-163</v>
      </c>
      <c r="H22" s="15">
        <v>70</v>
      </c>
      <c r="I22" s="15">
        <v>-39</v>
      </c>
      <c r="J22" s="15">
        <v>-40</v>
      </c>
      <c r="K22" s="14">
        <v>-224</v>
      </c>
      <c r="L22" s="14">
        <v>-233</v>
      </c>
      <c r="M22" s="15">
        <v>-4</v>
      </c>
      <c r="N22" s="15">
        <v>-177</v>
      </c>
      <c r="O22" s="15">
        <v>-222</v>
      </c>
      <c r="P22" s="14">
        <v>-169</v>
      </c>
      <c r="Q22" s="14">
        <v>-572</v>
      </c>
      <c r="R22" s="17">
        <v>-170</v>
      </c>
      <c r="S22" s="17">
        <v>-189</v>
      </c>
      <c r="T22" s="17">
        <v>-202</v>
      </c>
      <c r="U22" s="17">
        <v>-135</v>
      </c>
      <c r="V22" s="14">
        <v>-696</v>
      </c>
      <c r="W22" s="16">
        <v>-223</v>
      </c>
      <c r="X22" s="16">
        <v>-278</v>
      </c>
      <c r="Y22" s="16">
        <v>-249</v>
      </c>
      <c r="Z22" s="16">
        <v>-255</v>
      </c>
      <c r="AA22" s="14">
        <v>-1005</v>
      </c>
      <c r="AB22" s="16">
        <v>-226</v>
      </c>
      <c r="AC22" s="16">
        <v>-210</v>
      </c>
      <c r="AD22" s="16">
        <v>-228</v>
      </c>
      <c r="AE22" s="16">
        <v>-233</v>
      </c>
      <c r="AF22" s="14">
        <v>-897</v>
      </c>
      <c r="AG22" s="15">
        <v>-197</v>
      </c>
    </row>
    <row r="23" spans="2:34" x14ac:dyDescent="0.2">
      <c r="B23" s="19" t="s">
        <v>17</v>
      </c>
      <c r="C23" s="21">
        <v>10588</v>
      </c>
      <c r="D23" s="21">
        <v>11696</v>
      </c>
      <c r="E23" s="21">
        <v>11506</v>
      </c>
      <c r="F23" s="21">
        <v>11769</v>
      </c>
      <c r="G23" s="21">
        <v>45559</v>
      </c>
      <c r="H23" s="21">
        <v>11916</v>
      </c>
      <c r="I23" s="21">
        <v>12818</v>
      </c>
      <c r="J23" s="21">
        <v>12827</v>
      </c>
      <c r="K23" s="21">
        <v>12356</v>
      </c>
      <c r="L23" s="21">
        <v>49917</v>
      </c>
      <c r="M23" s="21">
        <v>12031</v>
      </c>
      <c r="N23" s="21">
        <v>13019</v>
      </c>
      <c r="O23" s="21">
        <v>12342</v>
      </c>
      <c r="P23" s="21">
        <v>12099</v>
      </c>
      <c r="Q23" s="21">
        <v>49491</v>
      </c>
      <c r="R23" s="21">
        <v>11634</v>
      </c>
      <c r="S23" s="21">
        <v>11687</v>
      </c>
      <c r="T23" s="21">
        <v>12081</v>
      </c>
      <c r="U23" s="21">
        <v>11984</v>
      </c>
      <c r="V23" s="21">
        <v>47386</v>
      </c>
      <c r="W23" s="21">
        <v>11736</v>
      </c>
      <c r="X23" s="21">
        <v>11949</v>
      </c>
      <c r="Y23" s="21">
        <v>12169</v>
      </c>
      <c r="Z23" s="21">
        <v>11715</v>
      </c>
      <c r="AA23" s="21">
        <v>47569</v>
      </c>
      <c r="AB23" s="21">
        <v>10547</v>
      </c>
      <c r="AC23" s="21">
        <v>10526</v>
      </c>
      <c r="AD23" s="21">
        <v>10110</v>
      </c>
      <c r="AE23" s="21">
        <v>9125</v>
      </c>
      <c r="AF23" s="21">
        <v>40308</v>
      </c>
      <c r="AG23" s="49">
        <v>8539</v>
      </c>
    </row>
    <row r="24" spans="2:34" x14ac:dyDescent="0.2">
      <c r="B24" s="22"/>
      <c r="C24" s="23"/>
      <c r="D24" s="23"/>
      <c r="E24" s="23"/>
      <c r="F24" s="23"/>
      <c r="G24" s="24"/>
      <c r="H24" s="23"/>
      <c r="I24" s="23"/>
      <c r="J24" s="23"/>
      <c r="K24" s="23"/>
      <c r="L24" s="24"/>
      <c r="M24" s="25"/>
      <c r="N24" s="25"/>
      <c r="O24" s="25"/>
      <c r="P24" s="25"/>
      <c r="Q24" s="24"/>
      <c r="R24" s="24"/>
      <c r="S24" s="26"/>
      <c r="T24" s="25"/>
      <c r="U24" s="25"/>
      <c r="V24" s="24"/>
      <c r="W24" s="24"/>
      <c r="X24" s="25"/>
      <c r="Y24" s="25"/>
      <c r="Z24" s="25"/>
      <c r="AA24" s="24"/>
      <c r="AB24" s="24"/>
      <c r="AC24" s="25"/>
      <c r="AD24" s="25"/>
      <c r="AE24" s="25"/>
      <c r="AF24" s="24"/>
      <c r="AG24" s="24"/>
      <c r="AH24" s="22"/>
    </row>
    <row r="25" spans="2:34" x14ac:dyDescent="0.2">
      <c r="B25" s="22"/>
      <c r="C25" s="23"/>
      <c r="D25" s="23"/>
      <c r="E25" s="23"/>
      <c r="F25" s="23"/>
      <c r="G25" s="25"/>
      <c r="H25" s="23"/>
      <c r="I25" s="23"/>
      <c r="J25" s="23"/>
      <c r="K25" s="23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2:34" x14ac:dyDescent="0.2">
      <c r="B26" s="13" t="s">
        <v>8</v>
      </c>
      <c r="C26" s="14">
        <v>578</v>
      </c>
      <c r="D26" s="14">
        <v>1498</v>
      </c>
      <c r="E26" s="15">
        <v>1495</v>
      </c>
      <c r="F26" s="15">
        <v>936</v>
      </c>
      <c r="G26" s="15">
        <v>4507</v>
      </c>
      <c r="H26" s="15">
        <v>779</v>
      </c>
      <c r="I26" s="15">
        <v>261</v>
      </c>
      <c r="J26" s="15">
        <v>150</v>
      </c>
      <c r="K26" s="14">
        <v>-181</v>
      </c>
      <c r="L26" s="14">
        <v>1009</v>
      </c>
      <c r="M26" s="15">
        <v>-162</v>
      </c>
      <c r="N26" s="15">
        <v>694</v>
      </c>
      <c r="O26" s="15">
        <v>932</v>
      </c>
      <c r="P26" s="14">
        <v>715</v>
      </c>
      <c r="Q26" s="14">
        <v>2179</v>
      </c>
      <c r="R26" s="16">
        <v>631</v>
      </c>
      <c r="S26" s="16">
        <v>920</v>
      </c>
      <c r="T26" s="16">
        <v>999</v>
      </c>
      <c r="U26" s="16">
        <v>763</v>
      </c>
      <c r="V26" s="14">
        <v>3313</v>
      </c>
      <c r="W26" s="16">
        <v>862</v>
      </c>
      <c r="X26" s="16">
        <v>1024</v>
      </c>
      <c r="Y26" s="16">
        <v>1178</v>
      </c>
      <c r="Z26" s="16">
        <v>1148</v>
      </c>
      <c r="AA26" s="14">
        <v>4212</v>
      </c>
      <c r="AB26" s="16">
        <v>1202</v>
      </c>
      <c r="AC26" s="16">
        <v>998</v>
      </c>
      <c r="AD26" s="16">
        <v>765</v>
      </c>
      <c r="AE26" s="16">
        <v>359</v>
      </c>
      <c r="AF26" s="14">
        <v>3324</v>
      </c>
      <c r="AG26" s="15">
        <v>486</v>
      </c>
    </row>
    <row r="27" spans="2:34" x14ac:dyDescent="0.2">
      <c r="B27" s="13" t="s">
        <v>9</v>
      </c>
      <c r="C27" s="14">
        <v>2058</v>
      </c>
      <c r="D27" s="14">
        <v>2163</v>
      </c>
      <c r="E27" s="15">
        <v>1879</v>
      </c>
      <c r="F27" s="15">
        <v>2168</v>
      </c>
      <c r="G27" s="15">
        <v>8268</v>
      </c>
      <c r="H27" s="15">
        <v>2548</v>
      </c>
      <c r="I27" s="15">
        <v>2886</v>
      </c>
      <c r="J27" s="15">
        <v>2262</v>
      </c>
      <c r="K27" s="14">
        <v>2319</v>
      </c>
      <c r="L27" s="14">
        <v>10015</v>
      </c>
      <c r="M27" s="15">
        <v>1853</v>
      </c>
      <c r="N27" s="15">
        <v>2036</v>
      </c>
      <c r="O27" s="15">
        <v>1604</v>
      </c>
      <c r="P27" s="14">
        <v>1663</v>
      </c>
      <c r="Q27" s="14">
        <v>7156</v>
      </c>
      <c r="R27" s="16">
        <v>1560</v>
      </c>
      <c r="S27" s="16">
        <v>1259</v>
      </c>
      <c r="T27" s="16">
        <v>1393</v>
      </c>
      <c r="U27" s="16">
        <v>1548</v>
      </c>
      <c r="V27" s="14">
        <v>5760</v>
      </c>
      <c r="W27" s="16">
        <v>1539</v>
      </c>
      <c r="X27" s="16">
        <v>1441</v>
      </c>
      <c r="Y27" s="16">
        <v>1238</v>
      </c>
      <c r="Z27" s="16">
        <v>898</v>
      </c>
      <c r="AA27" s="14">
        <v>5116</v>
      </c>
      <c r="AB27" s="16">
        <v>590</v>
      </c>
      <c r="AC27" s="16">
        <v>849</v>
      </c>
      <c r="AD27" s="16">
        <v>641</v>
      </c>
      <c r="AE27" s="16">
        <v>668</v>
      </c>
      <c r="AF27" s="14">
        <v>2748</v>
      </c>
      <c r="AG27" s="15">
        <v>421</v>
      </c>
    </row>
    <row r="28" spans="2:34" x14ac:dyDescent="0.2">
      <c r="B28" s="13" t="s">
        <v>10</v>
      </c>
      <c r="C28" s="14">
        <v>217</v>
      </c>
      <c r="D28" s="14">
        <v>202</v>
      </c>
      <c r="E28" s="15">
        <v>239</v>
      </c>
      <c r="F28" s="15">
        <v>211</v>
      </c>
      <c r="G28" s="15">
        <v>869</v>
      </c>
      <c r="H28" s="15">
        <v>248</v>
      </c>
      <c r="I28" s="15">
        <v>265</v>
      </c>
      <c r="J28" s="15">
        <v>280</v>
      </c>
      <c r="K28" s="14">
        <v>266</v>
      </c>
      <c r="L28" s="14">
        <v>1059</v>
      </c>
      <c r="M28" s="15">
        <v>222</v>
      </c>
      <c r="N28" s="15">
        <v>243</v>
      </c>
      <c r="O28" s="15">
        <v>225</v>
      </c>
      <c r="P28" s="14">
        <v>181</v>
      </c>
      <c r="Q28" s="14">
        <v>871</v>
      </c>
      <c r="R28" s="16">
        <v>201</v>
      </c>
      <c r="S28" s="16">
        <v>218</v>
      </c>
      <c r="T28" s="16">
        <v>242</v>
      </c>
      <c r="U28" s="16">
        <v>231</v>
      </c>
      <c r="V28" s="14">
        <v>892</v>
      </c>
      <c r="W28" s="16">
        <v>265</v>
      </c>
      <c r="X28" s="16">
        <v>260</v>
      </c>
      <c r="Y28" s="16">
        <v>256</v>
      </c>
      <c r="Z28" s="16">
        <v>229</v>
      </c>
      <c r="AA28" s="14">
        <v>1010</v>
      </c>
      <c r="AB28" s="16">
        <v>220</v>
      </c>
      <c r="AC28" s="16">
        <v>206</v>
      </c>
      <c r="AD28" s="16">
        <v>220</v>
      </c>
      <c r="AE28" s="16">
        <v>199</v>
      </c>
      <c r="AF28" s="14">
        <v>845</v>
      </c>
      <c r="AG28" s="15">
        <v>164</v>
      </c>
    </row>
    <row r="29" spans="2:34" x14ac:dyDescent="0.2">
      <c r="B29" s="13" t="s">
        <v>11</v>
      </c>
      <c r="C29" s="14">
        <v>159</v>
      </c>
      <c r="D29" s="14">
        <v>173</v>
      </c>
      <c r="E29" s="15">
        <v>218</v>
      </c>
      <c r="F29" s="15">
        <v>198</v>
      </c>
      <c r="G29" s="15">
        <v>748</v>
      </c>
      <c r="H29" s="15">
        <v>206</v>
      </c>
      <c r="I29" s="15">
        <v>183</v>
      </c>
      <c r="J29" s="15">
        <v>239</v>
      </c>
      <c r="K29" s="14">
        <v>234</v>
      </c>
      <c r="L29" s="14">
        <v>862</v>
      </c>
      <c r="M29" s="15">
        <v>211</v>
      </c>
      <c r="N29" s="15">
        <v>148</v>
      </c>
      <c r="O29" s="15">
        <v>163</v>
      </c>
      <c r="P29" s="14">
        <v>116</v>
      </c>
      <c r="Q29" s="14">
        <v>638</v>
      </c>
      <c r="R29" s="17">
        <v>238</v>
      </c>
      <c r="S29" s="17">
        <v>223</v>
      </c>
      <c r="T29" s="17">
        <v>237</v>
      </c>
      <c r="U29" s="17">
        <v>165</v>
      </c>
      <c r="V29" s="14">
        <v>863</v>
      </c>
      <c r="W29" s="16">
        <v>176</v>
      </c>
      <c r="X29" s="16">
        <v>214</v>
      </c>
      <c r="Y29" s="16">
        <v>227</v>
      </c>
      <c r="Z29" s="16">
        <v>286</v>
      </c>
      <c r="AA29" s="14">
        <v>903</v>
      </c>
      <c r="AB29" s="16">
        <v>343</v>
      </c>
      <c r="AC29" s="16">
        <v>361</v>
      </c>
      <c r="AD29" s="16">
        <v>369</v>
      </c>
      <c r="AE29" s="16">
        <v>323</v>
      </c>
      <c r="AF29" s="14">
        <v>1396</v>
      </c>
      <c r="AG29" s="15">
        <v>407</v>
      </c>
    </row>
    <row r="30" spans="2:34" x14ac:dyDescent="0.2">
      <c r="B30" s="13" t="s">
        <v>12</v>
      </c>
      <c r="C30" s="14">
        <v>52</v>
      </c>
      <c r="D30" s="14">
        <v>39</v>
      </c>
      <c r="E30" s="15">
        <v>45</v>
      </c>
      <c r="F30" s="15">
        <v>17</v>
      </c>
      <c r="G30" s="15">
        <v>153</v>
      </c>
      <c r="H30" s="15">
        <v>45</v>
      </c>
      <c r="I30" s="15">
        <v>28</v>
      </c>
      <c r="J30" s="15">
        <v>20</v>
      </c>
      <c r="K30" s="14">
        <v>15</v>
      </c>
      <c r="L30" s="14">
        <v>108</v>
      </c>
      <c r="M30" s="15">
        <v>38</v>
      </c>
      <c r="N30" s="15">
        <v>52</v>
      </c>
      <c r="O30" s="15">
        <v>58</v>
      </c>
      <c r="P30" s="14">
        <v>66</v>
      </c>
      <c r="Q30" s="14">
        <v>214</v>
      </c>
      <c r="R30" s="17">
        <v>44</v>
      </c>
      <c r="S30" s="17">
        <v>2</v>
      </c>
      <c r="T30" s="17">
        <v>64</v>
      </c>
      <c r="U30" s="17">
        <v>-89</v>
      </c>
      <c r="V30" s="14">
        <v>21</v>
      </c>
      <c r="W30" s="16">
        <v>65</v>
      </c>
      <c r="X30" s="16">
        <v>31</v>
      </c>
      <c r="Y30" s="16">
        <v>119</v>
      </c>
      <c r="Z30" s="16">
        <v>56</v>
      </c>
      <c r="AA30" s="14">
        <v>271</v>
      </c>
      <c r="AB30" s="16">
        <v>68</v>
      </c>
      <c r="AC30" s="16">
        <v>74</v>
      </c>
      <c r="AD30" s="16">
        <v>95</v>
      </c>
      <c r="AE30" s="16">
        <v>60</v>
      </c>
      <c r="AF30" s="14">
        <v>297</v>
      </c>
      <c r="AG30" s="15">
        <v>78</v>
      </c>
    </row>
    <row r="31" spans="2:34" x14ac:dyDescent="0.2">
      <c r="B31" s="13" t="s">
        <v>13</v>
      </c>
      <c r="C31" s="14">
        <v>105</v>
      </c>
      <c r="D31" s="14">
        <v>102</v>
      </c>
      <c r="E31" s="15">
        <v>89</v>
      </c>
      <c r="F31" s="15">
        <v>88</v>
      </c>
      <c r="G31" s="15">
        <v>384</v>
      </c>
      <c r="H31" s="15">
        <v>89</v>
      </c>
      <c r="I31" s="15">
        <v>101</v>
      </c>
      <c r="J31" s="15">
        <v>120</v>
      </c>
      <c r="K31" s="14">
        <v>106</v>
      </c>
      <c r="L31" s="14">
        <v>416</v>
      </c>
      <c r="M31" s="15">
        <v>86</v>
      </c>
      <c r="N31" s="15">
        <v>74</v>
      </c>
      <c r="O31" s="15">
        <v>87</v>
      </c>
      <c r="P31" s="14">
        <v>72</v>
      </c>
      <c r="Q31" s="14">
        <v>319</v>
      </c>
      <c r="R31" s="17">
        <v>82</v>
      </c>
      <c r="S31" s="17">
        <v>87</v>
      </c>
      <c r="T31" s="17">
        <v>100</v>
      </c>
      <c r="U31" s="17">
        <v>80</v>
      </c>
      <c r="V31" s="14">
        <v>349</v>
      </c>
      <c r="W31" s="16">
        <v>62</v>
      </c>
      <c r="X31" s="16">
        <v>69</v>
      </c>
      <c r="Y31" s="16">
        <v>128</v>
      </c>
      <c r="Z31" s="16">
        <v>89</v>
      </c>
      <c r="AA31" s="14">
        <v>348</v>
      </c>
      <c r="AB31" s="16">
        <v>79</v>
      </c>
      <c r="AC31" s="16">
        <v>73</v>
      </c>
      <c r="AD31" s="16">
        <v>76</v>
      </c>
      <c r="AE31" s="16">
        <v>40</v>
      </c>
      <c r="AF31" s="14">
        <v>268</v>
      </c>
      <c r="AG31" s="15">
        <v>36</v>
      </c>
    </row>
    <row r="32" spans="2:34" x14ac:dyDescent="0.2">
      <c r="B32" s="13" t="s">
        <v>14</v>
      </c>
      <c r="C32" s="14">
        <v>50</v>
      </c>
      <c r="D32" s="14">
        <v>56</v>
      </c>
      <c r="E32" s="15">
        <v>64</v>
      </c>
      <c r="F32" s="15">
        <v>65</v>
      </c>
      <c r="G32" s="15">
        <v>235</v>
      </c>
      <c r="H32" s="15">
        <v>49</v>
      </c>
      <c r="I32" s="15">
        <v>58</v>
      </c>
      <c r="J32" s="15">
        <v>61</v>
      </c>
      <c r="K32" s="14">
        <v>69</v>
      </c>
      <c r="L32" s="14">
        <v>237</v>
      </c>
      <c r="M32" s="15">
        <v>56</v>
      </c>
      <c r="N32" s="15">
        <v>57</v>
      </c>
      <c r="O32" s="15">
        <v>61</v>
      </c>
      <c r="P32" s="14">
        <v>49</v>
      </c>
      <c r="Q32" s="14">
        <v>223</v>
      </c>
      <c r="R32" s="17">
        <v>51</v>
      </c>
      <c r="S32" s="17">
        <v>55</v>
      </c>
      <c r="T32" s="17">
        <v>57</v>
      </c>
      <c r="U32" s="17">
        <v>54</v>
      </c>
      <c r="V32" s="14">
        <v>217</v>
      </c>
      <c r="W32" s="16">
        <v>53</v>
      </c>
      <c r="X32" s="16">
        <v>46</v>
      </c>
      <c r="Y32" s="16">
        <v>46</v>
      </c>
      <c r="Z32" s="16">
        <v>25</v>
      </c>
      <c r="AA32" s="14">
        <v>170</v>
      </c>
      <c r="AB32" s="16">
        <v>50</v>
      </c>
      <c r="AC32" s="16">
        <v>50</v>
      </c>
      <c r="AD32" s="16">
        <v>52</v>
      </c>
      <c r="AE32" s="16">
        <v>38</v>
      </c>
      <c r="AF32" s="14">
        <v>190</v>
      </c>
      <c r="AG32" s="15">
        <v>47</v>
      </c>
    </row>
    <row r="33" spans="2:33" x14ac:dyDescent="0.2">
      <c r="B33" s="13" t="s">
        <v>15</v>
      </c>
      <c r="C33" s="14">
        <v>20</v>
      </c>
      <c r="D33" s="14">
        <v>19</v>
      </c>
      <c r="E33" s="15">
        <v>43</v>
      </c>
      <c r="F33" s="15">
        <v>13</v>
      </c>
      <c r="G33" s="15">
        <v>95</v>
      </c>
      <c r="H33" s="15">
        <v>22</v>
      </c>
      <c r="I33" s="15">
        <v>26</v>
      </c>
      <c r="J33" s="15">
        <v>40</v>
      </c>
      <c r="K33" s="14">
        <v>32</v>
      </c>
      <c r="L33" s="14">
        <v>120</v>
      </c>
      <c r="M33" s="15">
        <v>18</v>
      </c>
      <c r="N33" s="15">
        <v>23</v>
      </c>
      <c r="O33" s="15">
        <v>28</v>
      </c>
      <c r="P33" s="14">
        <v>22</v>
      </c>
      <c r="Q33" s="14">
        <v>91</v>
      </c>
      <c r="R33" s="17">
        <v>13</v>
      </c>
      <c r="S33" s="17">
        <v>8</v>
      </c>
      <c r="T33" s="17">
        <v>15</v>
      </c>
      <c r="U33" s="17">
        <v>-101</v>
      </c>
      <c r="V33" s="14">
        <v>-65</v>
      </c>
      <c r="W33" s="16">
        <v>1</v>
      </c>
      <c r="X33" s="16">
        <v>-19</v>
      </c>
      <c r="Y33" s="16">
        <v>-33</v>
      </c>
      <c r="Z33" s="16">
        <v>-97</v>
      </c>
      <c r="AA33" s="14">
        <v>-148</v>
      </c>
      <c r="AB33" s="16">
        <v>1</v>
      </c>
      <c r="AC33" s="16">
        <v>17</v>
      </c>
      <c r="AD33" s="16">
        <v>28</v>
      </c>
      <c r="AE33" s="16">
        <v>8</v>
      </c>
      <c r="AF33" s="14">
        <v>54</v>
      </c>
      <c r="AG33" s="15">
        <v>10</v>
      </c>
    </row>
    <row r="34" spans="2:33" x14ac:dyDescent="0.2">
      <c r="B34" s="13" t="s">
        <v>16</v>
      </c>
      <c r="C34" s="14">
        <v>-62</v>
      </c>
      <c r="D34" s="14">
        <v>68</v>
      </c>
      <c r="E34" s="14">
        <v>2</v>
      </c>
      <c r="F34" s="14">
        <v>-66</v>
      </c>
      <c r="G34" s="14">
        <v>-58</v>
      </c>
      <c r="H34" s="14">
        <v>23</v>
      </c>
      <c r="I34" s="14">
        <v>126</v>
      </c>
      <c r="J34" s="14">
        <v>99</v>
      </c>
      <c r="K34" s="14">
        <v>30</v>
      </c>
      <c r="L34" s="14">
        <v>278</v>
      </c>
      <c r="M34" s="15">
        <v>49</v>
      </c>
      <c r="N34" s="15">
        <v>58</v>
      </c>
      <c r="O34" s="15">
        <v>4</v>
      </c>
      <c r="P34" s="15">
        <v>-5</v>
      </c>
      <c r="Q34" s="14">
        <v>106</v>
      </c>
      <c r="R34" s="14">
        <v>-38</v>
      </c>
      <c r="S34" s="14">
        <v>58</v>
      </c>
      <c r="T34" s="14">
        <v>6</v>
      </c>
      <c r="U34" s="17">
        <v>-4</v>
      </c>
      <c r="V34" s="14">
        <v>22</v>
      </c>
      <c r="W34" s="16">
        <v>-6</v>
      </c>
      <c r="X34" s="16">
        <v>19</v>
      </c>
      <c r="Y34" s="17">
        <v>40</v>
      </c>
      <c r="Z34" s="16">
        <v>-16</v>
      </c>
      <c r="AA34" s="14">
        <v>37</v>
      </c>
      <c r="AB34" s="16">
        <v>17</v>
      </c>
      <c r="AC34" s="16">
        <v>3</v>
      </c>
      <c r="AD34" s="17">
        <v>-1</v>
      </c>
      <c r="AE34" s="16">
        <v>-67</v>
      </c>
      <c r="AF34" s="14">
        <v>-48</v>
      </c>
      <c r="AG34" s="15">
        <v>-52</v>
      </c>
    </row>
    <row r="35" spans="2:33" x14ac:dyDescent="0.2">
      <c r="B35" s="19" t="s">
        <v>18</v>
      </c>
      <c r="C35" s="21">
        <v>3177</v>
      </c>
      <c r="D35" s="21">
        <v>4320</v>
      </c>
      <c r="E35" s="21">
        <v>4074</v>
      </c>
      <c r="F35" s="21">
        <v>3630</v>
      </c>
      <c r="G35" s="21">
        <v>15201</v>
      </c>
      <c r="H35" s="21">
        <v>4009</v>
      </c>
      <c r="I35" s="21">
        <v>3934</v>
      </c>
      <c r="J35" s="21">
        <v>3271</v>
      </c>
      <c r="K35" s="21">
        <v>2890</v>
      </c>
      <c r="L35" s="21">
        <v>14104</v>
      </c>
      <c r="M35" s="21">
        <v>2371</v>
      </c>
      <c r="N35" s="21">
        <v>3385</v>
      </c>
      <c r="O35" s="21">
        <v>3162</v>
      </c>
      <c r="P35" s="21">
        <v>2879</v>
      </c>
      <c r="Q35" s="21">
        <v>11797</v>
      </c>
      <c r="R35" s="21">
        <v>2782</v>
      </c>
      <c r="S35" s="21">
        <v>2830</v>
      </c>
      <c r="T35" s="21">
        <v>3113</v>
      </c>
      <c r="U35" s="21">
        <v>2647</v>
      </c>
      <c r="V35" s="21">
        <v>11372</v>
      </c>
      <c r="W35" s="21">
        <v>3017</v>
      </c>
      <c r="X35" s="21">
        <v>3085</v>
      </c>
      <c r="Y35" s="21">
        <v>3199</v>
      </c>
      <c r="Z35" s="21">
        <v>2618</v>
      </c>
      <c r="AA35" s="21">
        <v>11919</v>
      </c>
      <c r="AB35" s="21">
        <v>2570</v>
      </c>
      <c r="AC35" s="21">
        <v>2631</v>
      </c>
      <c r="AD35" s="21">
        <v>2245</v>
      </c>
      <c r="AE35" s="21">
        <v>1628</v>
      </c>
      <c r="AF35" s="21">
        <v>9074</v>
      </c>
      <c r="AG35" s="49">
        <v>1597</v>
      </c>
    </row>
    <row r="36" spans="2:33" x14ac:dyDescent="0.2">
      <c r="B36" s="22"/>
      <c r="C36" s="25"/>
      <c r="D36" s="25"/>
      <c r="E36" s="25"/>
      <c r="F36" s="25"/>
      <c r="G36" s="24"/>
      <c r="H36" s="14"/>
      <c r="I36" s="14"/>
      <c r="J36" s="25"/>
      <c r="K36" s="25"/>
      <c r="L36" s="24"/>
      <c r="M36" s="25"/>
      <c r="N36" s="25"/>
      <c r="O36" s="25"/>
      <c r="P36" s="25"/>
      <c r="Q36" s="24"/>
      <c r="R36" s="24"/>
      <c r="S36" s="26"/>
      <c r="T36" s="25"/>
      <c r="U36" s="25"/>
      <c r="V36" s="24"/>
      <c r="W36" s="24"/>
      <c r="X36" s="25"/>
      <c r="Y36" s="25"/>
      <c r="Z36" s="25"/>
      <c r="AA36" s="24"/>
      <c r="AB36" s="24"/>
      <c r="AC36" s="25"/>
      <c r="AD36" s="25"/>
      <c r="AE36" s="25"/>
      <c r="AF36" s="24"/>
      <c r="AG36" s="24"/>
    </row>
    <row r="37" spans="2:33" x14ac:dyDescent="0.2">
      <c r="B37" s="22"/>
      <c r="C37" s="25"/>
      <c r="D37" s="25"/>
      <c r="E37" s="25"/>
      <c r="F37" s="25"/>
      <c r="G37" s="25"/>
      <c r="H37" s="14"/>
      <c r="I37" s="1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2:33" x14ac:dyDescent="0.2">
      <c r="B38" s="13" t="s">
        <v>8</v>
      </c>
      <c r="C38" s="14">
        <v>368</v>
      </c>
      <c r="D38" s="14">
        <v>434</v>
      </c>
      <c r="E38" s="14">
        <v>380</v>
      </c>
      <c r="F38" s="14">
        <v>362</v>
      </c>
      <c r="G38" s="14">
        <v>1544</v>
      </c>
      <c r="H38" s="14">
        <v>376</v>
      </c>
      <c r="I38" s="14">
        <v>378</v>
      </c>
      <c r="J38" s="14">
        <v>410</v>
      </c>
      <c r="K38" s="14">
        <v>395</v>
      </c>
      <c r="L38" s="14">
        <v>1559</v>
      </c>
      <c r="M38" s="14">
        <v>406</v>
      </c>
      <c r="N38" s="14">
        <v>422</v>
      </c>
      <c r="O38" s="14">
        <v>429</v>
      </c>
      <c r="P38" s="14">
        <v>440</v>
      </c>
      <c r="Q38" s="14">
        <v>1697</v>
      </c>
      <c r="R38" s="16">
        <v>442</v>
      </c>
      <c r="S38" s="16">
        <v>445</v>
      </c>
      <c r="T38" s="16">
        <v>451</v>
      </c>
      <c r="U38" s="17">
        <v>451</v>
      </c>
      <c r="V38" s="14">
        <v>1789</v>
      </c>
      <c r="W38" s="16">
        <v>447</v>
      </c>
      <c r="X38" s="16">
        <v>461</v>
      </c>
      <c r="Y38" s="16">
        <v>464</v>
      </c>
      <c r="Z38" s="16">
        <v>498</v>
      </c>
      <c r="AA38" s="14">
        <v>1870</v>
      </c>
      <c r="AB38" s="16">
        <v>469</v>
      </c>
      <c r="AC38" s="16">
        <v>476</v>
      </c>
      <c r="AD38" s="16">
        <v>483</v>
      </c>
      <c r="AE38" s="16">
        <v>487</v>
      </c>
      <c r="AF38" s="14">
        <v>1915</v>
      </c>
      <c r="AG38" s="15">
        <v>475</v>
      </c>
    </row>
    <row r="39" spans="2:33" x14ac:dyDescent="0.2">
      <c r="B39" s="13" t="s">
        <v>9</v>
      </c>
      <c r="C39" s="14">
        <v>552</v>
      </c>
      <c r="D39" s="14">
        <v>595</v>
      </c>
      <c r="E39" s="14">
        <v>593</v>
      </c>
      <c r="F39" s="14">
        <v>612</v>
      </c>
      <c r="G39" s="14">
        <v>2352</v>
      </c>
      <c r="H39" s="14">
        <v>516</v>
      </c>
      <c r="I39" s="14">
        <v>544</v>
      </c>
      <c r="J39" s="14">
        <v>543</v>
      </c>
      <c r="K39" s="14">
        <v>543</v>
      </c>
      <c r="L39" s="14">
        <v>2146</v>
      </c>
      <c r="M39" s="14">
        <v>495</v>
      </c>
      <c r="N39" s="14">
        <v>524</v>
      </c>
      <c r="O39" s="14">
        <v>432</v>
      </c>
      <c r="P39" s="14">
        <v>415</v>
      </c>
      <c r="Q39" s="14">
        <v>1866</v>
      </c>
      <c r="R39" s="16">
        <v>341</v>
      </c>
      <c r="S39" s="16">
        <v>390</v>
      </c>
      <c r="T39" s="16">
        <v>411</v>
      </c>
      <c r="U39" s="17">
        <v>428</v>
      </c>
      <c r="V39" s="14">
        <v>1570</v>
      </c>
      <c r="W39" s="16">
        <v>319</v>
      </c>
      <c r="X39" s="16">
        <v>366</v>
      </c>
      <c r="Y39" s="16">
        <v>317</v>
      </c>
      <c r="Z39" s="16">
        <v>439</v>
      </c>
      <c r="AA39" s="14">
        <v>1441</v>
      </c>
      <c r="AB39" s="16">
        <v>311</v>
      </c>
      <c r="AC39" s="16">
        <v>360</v>
      </c>
      <c r="AD39" s="16">
        <v>422</v>
      </c>
      <c r="AE39" s="16">
        <v>500</v>
      </c>
      <c r="AF39" s="14">
        <v>1593</v>
      </c>
      <c r="AG39" s="15">
        <v>348</v>
      </c>
    </row>
    <row r="40" spans="2:33" x14ac:dyDescent="0.2">
      <c r="B40" s="13" t="s">
        <v>10</v>
      </c>
      <c r="C40" s="14">
        <v>102</v>
      </c>
      <c r="D40" s="14">
        <v>94</v>
      </c>
      <c r="E40" s="14">
        <v>94</v>
      </c>
      <c r="F40" s="14">
        <v>95</v>
      </c>
      <c r="G40" s="14">
        <v>385</v>
      </c>
      <c r="H40" s="14">
        <v>88</v>
      </c>
      <c r="I40" s="14">
        <v>95</v>
      </c>
      <c r="J40" s="14">
        <v>93</v>
      </c>
      <c r="K40" s="14">
        <v>93</v>
      </c>
      <c r="L40" s="14">
        <v>369</v>
      </c>
      <c r="M40" s="14">
        <v>68</v>
      </c>
      <c r="N40" s="14">
        <v>73</v>
      </c>
      <c r="O40" s="14">
        <v>70</v>
      </c>
      <c r="P40" s="14">
        <v>72</v>
      </c>
      <c r="Q40" s="14">
        <v>283</v>
      </c>
      <c r="R40" s="16">
        <v>71</v>
      </c>
      <c r="S40" s="16">
        <v>72</v>
      </c>
      <c r="T40" s="16">
        <v>75</v>
      </c>
      <c r="U40" s="17">
        <v>79</v>
      </c>
      <c r="V40" s="14">
        <v>297</v>
      </c>
      <c r="W40" s="16">
        <v>72</v>
      </c>
      <c r="X40" s="16">
        <v>73</v>
      </c>
      <c r="Y40" s="16">
        <v>75</v>
      </c>
      <c r="Z40" s="16">
        <v>82</v>
      </c>
      <c r="AA40" s="14">
        <v>302</v>
      </c>
      <c r="AB40" s="16">
        <v>77</v>
      </c>
      <c r="AC40" s="16">
        <v>77</v>
      </c>
      <c r="AD40" s="16">
        <v>80</v>
      </c>
      <c r="AE40" s="16">
        <v>75</v>
      </c>
      <c r="AF40" s="14">
        <v>309</v>
      </c>
      <c r="AG40" s="15">
        <v>85</v>
      </c>
    </row>
    <row r="41" spans="2:33" x14ac:dyDescent="0.2">
      <c r="B41" s="13" t="s">
        <v>11</v>
      </c>
      <c r="C41" s="14">
        <v>46</v>
      </c>
      <c r="D41" s="14">
        <v>47</v>
      </c>
      <c r="E41" s="14">
        <v>56</v>
      </c>
      <c r="F41" s="14">
        <v>56</v>
      </c>
      <c r="G41" s="14">
        <v>205</v>
      </c>
      <c r="H41" s="14">
        <v>55</v>
      </c>
      <c r="I41" s="14">
        <v>55</v>
      </c>
      <c r="J41" s="14">
        <v>68</v>
      </c>
      <c r="K41" s="14">
        <v>64</v>
      </c>
      <c r="L41" s="14">
        <v>242</v>
      </c>
      <c r="M41" s="14">
        <v>57</v>
      </c>
      <c r="N41" s="14">
        <v>26</v>
      </c>
      <c r="O41" s="14">
        <v>55</v>
      </c>
      <c r="P41" s="14">
        <v>59</v>
      </c>
      <c r="Q41" s="14">
        <v>197</v>
      </c>
      <c r="R41" s="17">
        <v>59</v>
      </c>
      <c r="S41" s="17">
        <v>58</v>
      </c>
      <c r="T41" s="17">
        <v>61</v>
      </c>
      <c r="U41" s="17">
        <v>61</v>
      </c>
      <c r="V41" s="14">
        <v>239</v>
      </c>
      <c r="W41" s="16">
        <v>59</v>
      </c>
      <c r="X41" s="16">
        <v>62</v>
      </c>
      <c r="Y41" s="16">
        <v>78</v>
      </c>
      <c r="Z41" s="16">
        <v>114</v>
      </c>
      <c r="AA41" s="14">
        <v>313</v>
      </c>
      <c r="AB41" s="16">
        <v>114</v>
      </c>
      <c r="AC41" s="16">
        <v>118</v>
      </c>
      <c r="AD41" s="16">
        <v>143</v>
      </c>
      <c r="AE41" s="16">
        <v>144</v>
      </c>
      <c r="AF41" s="14">
        <v>519</v>
      </c>
      <c r="AG41" s="15">
        <v>145</v>
      </c>
    </row>
    <row r="42" spans="2:33" x14ac:dyDescent="0.2">
      <c r="B42" s="13" t="s">
        <v>12</v>
      </c>
      <c r="C42" s="14">
        <v>53</v>
      </c>
      <c r="D42" s="14">
        <v>54</v>
      </c>
      <c r="E42" s="14">
        <v>56</v>
      </c>
      <c r="F42" s="14">
        <v>53</v>
      </c>
      <c r="G42" s="14">
        <v>216</v>
      </c>
      <c r="H42" s="14">
        <v>50</v>
      </c>
      <c r="I42" s="14">
        <v>54</v>
      </c>
      <c r="J42" s="14">
        <v>60</v>
      </c>
      <c r="K42" s="14">
        <v>64</v>
      </c>
      <c r="L42" s="14">
        <v>228</v>
      </c>
      <c r="M42" s="14">
        <v>66</v>
      </c>
      <c r="N42" s="14">
        <v>67</v>
      </c>
      <c r="O42" s="14">
        <v>72</v>
      </c>
      <c r="P42" s="14">
        <v>63</v>
      </c>
      <c r="Q42" s="14">
        <v>268</v>
      </c>
      <c r="R42" s="17">
        <v>57</v>
      </c>
      <c r="S42" s="17">
        <v>53</v>
      </c>
      <c r="T42" s="17">
        <v>51</v>
      </c>
      <c r="U42" s="17">
        <v>34</v>
      </c>
      <c r="V42" s="14">
        <v>195</v>
      </c>
      <c r="W42" s="16">
        <v>33</v>
      </c>
      <c r="X42" s="16">
        <v>32</v>
      </c>
      <c r="Y42" s="16">
        <v>34</v>
      </c>
      <c r="Z42" s="16">
        <v>33</v>
      </c>
      <c r="AA42" s="14">
        <v>132</v>
      </c>
      <c r="AB42" s="16">
        <v>34</v>
      </c>
      <c r="AC42" s="16">
        <v>34</v>
      </c>
      <c r="AD42" s="16">
        <v>37</v>
      </c>
      <c r="AE42" s="16">
        <v>35</v>
      </c>
      <c r="AF42" s="14">
        <v>140</v>
      </c>
      <c r="AG42" s="15">
        <v>33</v>
      </c>
    </row>
    <row r="43" spans="2:33" x14ac:dyDescent="0.2">
      <c r="B43" s="13" t="s">
        <v>13</v>
      </c>
      <c r="C43" s="14">
        <v>32</v>
      </c>
      <c r="D43" s="14">
        <v>34</v>
      </c>
      <c r="E43" s="14">
        <v>36</v>
      </c>
      <c r="F43" s="14">
        <v>38</v>
      </c>
      <c r="G43" s="14">
        <v>140</v>
      </c>
      <c r="H43" s="14">
        <v>39</v>
      </c>
      <c r="I43" s="14">
        <v>43</v>
      </c>
      <c r="J43" s="14">
        <v>41</v>
      </c>
      <c r="K43" s="14">
        <v>44</v>
      </c>
      <c r="L43" s="14">
        <v>167</v>
      </c>
      <c r="M43" s="14">
        <v>41</v>
      </c>
      <c r="N43" s="14">
        <v>40</v>
      </c>
      <c r="O43" s="14">
        <v>42</v>
      </c>
      <c r="P43" s="14">
        <v>43</v>
      </c>
      <c r="Q43" s="14">
        <v>166</v>
      </c>
      <c r="R43" s="17">
        <v>37</v>
      </c>
      <c r="S43" s="17">
        <v>36</v>
      </c>
      <c r="T43" s="17">
        <v>37</v>
      </c>
      <c r="U43" s="17">
        <v>36</v>
      </c>
      <c r="V43" s="14">
        <v>146</v>
      </c>
      <c r="W43" s="16">
        <v>35</v>
      </c>
      <c r="X43" s="16">
        <v>34</v>
      </c>
      <c r="Y43" s="16">
        <v>37</v>
      </c>
      <c r="Z43" s="16">
        <v>36</v>
      </c>
      <c r="AA43" s="14">
        <v>142</v>
      </c>
      <c r="AB43" s="16">
        <v>35</v>
      </c>
      <c r="AC43" s="16">
        <v>35</v>
      </c>
      <c r="AD43" s="16">
        <v>36</v>
      </c>
      <c r="AE43" s="16">
        <v>35</v>
      </c>
      <c r="AF43" s="14">
        <v>141</v>
      </c>
      <c r="AG43" s="15">
        <v>37</v>
      </c>
    </row>
    <row r="44" spans="2:33" x14ac:dyDescent="0.2">
      <c r="B44" s="13" t="s">
        <v>14</v>
      </c>
      <c r="C44" s="14">
        <v>29</v>
      </c>
      <c r="D44" s="14">
        <v>27</v>
      </c>
      <c r="E44" s="14">
        <v>27</v>
      </c>
      <c r="F44" s="14">
        <v>32</v>
      </c>
      <c r="G44" s="14">
        <v>115</v>
      </c>
      <c r="H44" s="14">
        <v>26</v>
      </c>
      <c r="I44" s="14">
        <v>27</v>
      </c>
      <c r="J44" s="14">
        <v>27</v>
      </c>
      <c r="K44" s="14">
        <v>29</v>
      </c>
      <c r="L44" s="14">
        <v>109</v>
      </c>
      <c r="M44" s="14">
        <v>24</v>
      </c>
      <c r="N44" s="14">
        <v>22</v>
      </c>
      <c r="O44" s="14">
        <v>24</v>
      </c>
      <c r="P44" s="14">
        <v>22</v>
      </c>
      <c r="Q44" s="14">
        <v>92</v>
      </c>
      <c r="R44" s="17">
        <v>21</v>
      </c>
      <c r="S44" s="17">
        <v>22</v>
      </c>
      <c r="T44" s="17">
        <v>20</v>
      </c>
      <c r="U44" s="17">
        <v>22</v>
      </c>
      <c r="V44" s="14">
        <v>85</v>
      </c>
      <c r="W44" s="16">
        <v>20</v>
      </c>
      <c r="X44" s="16">
        <v>23</v>
      </c>
      <c r="Y44" s="16">
        <v>23</v>
      </c>
      <c r="Z44" s="16">
        <v>27</v>
      </c>
      <c r="AA44" s="14">
        <v>93</v>
      </c>
      <c r="AB44" s="16">
        <v>21</v>
      </c>
      <c r="AC44" s="16">
        <v>21</v>
      </c>
      <c r="AD44" s="16">
        <v>21</v>
      </c>
      <c r="AE44" s="16">
        <v>21</v>
      </c>
      <c r="AF44" s="14">
        <v>84</v>
      </c>
      <c r="AG44" s="15">
        <v>20</v>
      </c>
    </row>
    <row r="45" spans="2:33" x14ac:dyDescent="0.2">
      <c r="B45" s="13" t="s">
        <v>15</v>
      </c>
      <c r="C45" s="14">
        <v>5</v>
      </c>
      <c r="D45" s="14">
        <v>5</v>
      </c>
      <c r="E45" s="14">
        <v>5</v>
      </c>
      <c r="F45" s="14">
        <v>5</v>
      </c>
      <c r="G45" s="14">
        <v>20</v>
      </c>
      <c r="H45" s="14">
        <v>6</v>
      </c>
      <c r="I45" s="14">
        <v>6</v>
      </c>
      <c r="J45" s="14">
        <v>5</v>
      </c>
      <c r="K45" s="14">
        <v>7</v>
      </c>
      <c r="L45" s="14">
        <v>24</v>
      </c>
      <c r="M45" s="14">
        <v>6</v>
      </c>
      <c r="N45" s="14">
        <v>6</v>
      </c>
      <c r="O45" s="14">
        <v>5</v>
      </c>
      <c r="P45" s="14">
        <v>6</v>
      </c>
      <c r="Q45" s="14">
        <v>23</v>
      </c>
      <c r="R45" s="17">
        <v>8</v>
      </c>
      <c r="S45" s="17">
        <v>6</v>
      </c>
      <c r="T45" s="17">
        <v>7</v>
      </c>
      <c r="U45" s="17">
        <v>7</v>
      </c>
      <c r="V45" s="14">
        <v>28</v>
      </c>
      <c r="W45" s="16">
        <v>9</v>
      </c>
      <c r="X45" s="16">
        <v>7</v>
      </c>
      <c r="Y45" s="16">
        <v>9</v>
      </c>
      <c r="Z45" s="16">
        <v>9</v>
      </c>
      <c r="AA45" s="14">
        <v>34</v>
      </c>
      <c r="AB45" s="16">
        <v>7</v>
      </c>
      <c r="AC45" s="16">
        <v>7</v>
      </c>
      <c r="AD45" s="16">
        <v>7</v>
      </c>
      <c r="AE45" s="16">
        <v>8</v>
      </c>
      <c r="AF45" s="14">
        <v>29</v>
      </c>
      <c r="AG45" s="15">
        <v>7</v>
      </c>
    </row>
    <row r="46" spans="2:33" x14ac:dyDescent="0.2">
      <c r="B46" s="13" t="s">
        <v>16</v>
      </c>
      <c r="C46" s="14">
        <v>42</v>
      </c>
      <c r="D46" s="14">
        <v>51</v>
      </c>
      <c r="E46" s="14">
        <v>42</v>
      </c>
      <c r="F46" s="14">
        <v>35</v>
      </c>
      <c r="G46" s="14">
        <v>170</v>
      </c>
      <c r="H46" s="14">
        <v>52</v>
      </c>
      <c r="I46" s="14">
        <v>40</v>
      </c>
      <c r="J46" s="14">
        <v>32</v>
      </c>
      <c r="K46" s="14">
        <v>24</v>
      </c>
      <c r="L46" s="14">
        <v>148</v>
      </c>
      <c r="M46" s="15">
        <v>25</v>
      </c>
      <c r="N46" s="15">
        <v>23</v>
      </c>
      <c r="O46" s="15">
        <v>14</v>
      </c>
      <c r="P46" s="15">
        <v>16</v>
      </c>
      <c r="Q46" s="14">
        <v>78</v>
      </c>
      <c r="R46" s="14">
        <v>14</v>
      </c>
      <c r="S46" s="17">
        <v>15</v>
      </c>
      <c r="T46" s="17">
        <v>14</v>
      </c>
      <c r="U46" s="17">
        <v>17</v>
      </c>
      <c r="V46" s="14">
        <v>60</v>
      </c>
      <c r="W46" s="16">
        <v>11</v>
      </c>
      <c r="X46" s="16">
        <v>16</v>
      </c>
      <c r="Y46" s="16">
        <v>14</v>
      </c>
      <c r="Z46" s="16">
        <v>13</v>
      </c>
      <c r="AA46" s="14">
        <v>54</v>
      </c>
      <c r="AB46" s="16">
        <v>13</v>
      </c>
      <c r="AC46" s="16">
        <v>15</v>
      </c>
      <c r="AD46" s="16">
        <v>9</v>
      </c>
      <c r="AE46" s="16">
        <v>14</v>
      </c>
      <c r="AF46" s="14">
        <v>51</v>
      </c>
      <c r="AG46" s="15">
        <v>12</v>
      </c>
    </row>
    <row r="47" spans="2:33" x14ac:dyDescent="0.2">
      <c r="B47" s="19" t="s">
        <v>19</v>
      </c>
      <c r="C47" s="21">
        <v>1229</v>
      </c>
      <c r="D47" s="21">
        <v>1341</v>
      </c>
      <c r="E47" s="21">
        <v>1289</v>
      </c>
      <c r="F47" s="21">
        <v>1288</v>
      </c>
      <c r="G47" s="21">
        <v>5147</v>
      </c>
      <c r="H47" s="21">
        <v>1208</v>
      </c>
      <c r="I47" s="21">
        <v>1242</v>
      </c>
      <c r="J47" s="21">
        <v>1279</v>
      </c>
      <c r="K47" s="21">
        <v>1263</v>
      </c>
      <c r="L47" s="21">
        <v>4992</v>
      </c>
      <c r="M47" s="21">
        <v>1188</v>
      </c>
      <c r="N47" s="21">
        <v>1203</v>
      </c>
      <c r="O47" s="21">
        <v>1143</v>
      </c>
      <c r="P47" s="21">
        <v>1136</v>
      </c>
      <c r="Q47" s="21">
        <v>4670</v>
      </c>
      <c r="R47" s="21">
        <v>1050</v>
      </c>
      <c r="S47" s="21">
        <v>1097</v>
      </c>
      <c r="T47" s="21">
        <v>1127</v>
      </c>
      <c r="U47" s="21">
        <v>1135</v>
      </c>
      <c r="V47" s="21">
        <v>4409</v>
      </c>
      <c r="W47" s="21">
        <v>1005</v>
      </c>
      <c r="X47" s="21">
        <v>1074</v>
      </c>
      <c r="Y47" s="21">
        <v>1051</v>
      </c>
      <c r="Z47" s="21">
        <v>1251</v>
      </c>
      <c r="AA47" s="21">
        <v>4381</v>
      </c>
      <c r="AB47" s="21">
        <v>1081</v>
      </c>
      <c r="AC47" s="21">
        <v>1143</v>
      </c>
      <c r="AD47" s="21">
        <v>1238</v>
      </c>
      <c r="AE47" s="21">
        <v>1319</v>
      </c>
      <c r="AF47" s="21">
        <v>4781</v>
      </c>
      <c r="AG47" s="49">
        <v>1162</v>
      </c>
    </row>
    <row r="48" spans="2:33" x14ac:dyDescent="0.2">
      <c r="B48" s="22"/>
      <c r="C48" s="25"/>
      <c r="D48" s="25"/>
      <c r="E48" s="25"/>
      <c r="F48" s="25"/>
      <c r="G48" s="24"/>
      <c r="H48" s="14"/>
      <c r="I48" s="14"/>
      <c r="J48" s="25"/>
      <c r="K48" s="25"/>
      <c r="L48" s="24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33" x14ac:dyDescent="0.2">
      <c r="B49" s="22"/>
      <c r="C49" s="25"/>
      <c r="D49" s="25"/>
      <c r="E49" s="25"/>
      <c r="F49" s="25"/>
      <c r="G49" s="25"/>
      <c r="H49" s="14"/>
      <c r="I49" s="1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 x14ac:dyDescent="0.2">
      <c r="B50" s="13" t="s">
        <v>8</v>
      </c>
      <c r="C50" s="14">
        <v>0</v>
      </c>
      <c r="D50" s="14">
        <v>0</v>
      </c>
      <c r="E50" s="14">
        <v>0</v>
      </c>
      <c r="F50" s="14">
        <v>168</v>
      </c>
      <c r="G50" s="14">
        <v>168</v>
      </c>
      <c r="H50" s="14">
        <v>0</v>
      </c>
      <c r="I50" s="14">
        <v>0</v>
      </c>
      <c r="J50" s="14">
        <v>0</v>
      </c>
      <c r="K50" s="14">
        <v>58</v>
      </c>
      <c r="L50" s="14">
        <v>58</v>
      </c>
      <c r="M50" s="14">
        <v>4</v>
      </c>
      <c r="N50" s="14">
        <v>13</v>
      </c>
      <c r="O50" s="14">
        <v>63</v>
      </c>
      <c r="P50" s="14">
        <v>1</v>
      </c>
      <c r="Q50" s="14">
        <v>81</v>
      </c>
      <c r="R50" s="16">
        <v>0</v>
      </c>
      <c r="S50" s="16">
        <v>10</v>
      </c>
      <c r="T50" s="16">
        <v>0</v>
      </c>
      <c r="U50" s="16">
        <v>0</v>
      </c>
      <c r="V50" s="14">
        <v>10</v>
      </c>
      <c r="W50" s="16">
        <v>0</v>
      </c>
      <c r="X50" s="16">
        <v>0</v>
      </c>
      <c r="Y50" s="16">
        <v>0</v>
      </c>
      <c r="Z50" s="16">
        <v>0</v>
      </c>
      <c r="AA50" s="14">
        <v>0</v>
      </c>
      <c r="AB50" s="16">
        <v>0</v>
      </c>
      <c r="AC50" s="16">
        <v>0</v>
      </c>
      <c r="AD50" s="16">
        <v>0</v>
      </c>
      <c r="AE50" s="16">
        <v>17</v>
      </c>
      <c r="AF50" s="14">
        <v>17</v>
      </c>
      <c r="AG50" s="15">
        <v>0</v>
      </c>
    </row>
    <row r="51" spans="2:33" x14ac:dyDescent="0.2">
      <c r="B51" s="13" t="s">
        <v>9</v>
      </c>
      <c r="C51" s="14">
        <v>0</v>
      </c>
      <c r="D51" s="14">
        <v>35</v>
      </c>
      <c r="E51" s="14">
        <v>0</v>
      </c>
      <c r="F51" s="14">
        <v>31</v>
      </c>
      <c r="G51" s="14">
        <v>66</v>
      </c>
      <c r="H51" s="14">
        <v>0</v>
      </c>
      <c r="I51" s="14">
        <v>0</v>
      </c>
      <c r="J51" s="14">
        <v>0</v>
      </c>
      <c r="K51" s="14">
        <v>25</v>
      </c>
      <c r="L51" s="14">
        <v>25</v>
      </c>
      <c r="M51" s="14">
        <v>0</v>
      </c>
      <c r="N51" s="14">
        <v>0</v>
      </c>
      <c r="O51" s="14">
        <v>0</v>
      </c>
      <c r="P51" s="14">
        <v>29</v>
      </c>
      <c r="Q51" s="14">
        <v>29</v>
      </c>
      <c r="R51" s="16">
        <v>0</v>
      </c>
      <c r="S51" s="16">
        <v>0</v>
      </c>
      <c r="T51" s="16">
        <v>0</v>
      </c>
      <c r="U51" s="16">
        <v>98</v>
      </c>
      <c r="V51" s="14">
        <v>98</v>
      </c>
      <c r="W51" s="16">
        <v>0</v>
      </c>
      <c r="X51" s="16">
        <v>1735</v>
      </c>
      <c r="Y51" s="16">
        <v>6</v>
      </c>
      <c r="Z51" s="16">
        <v>468</v>
      </c>
      <c r="AA51" s="14">
        <v>2209</v>
      </c>
      <c r="AB51" s="16">
        <v>0</v>
      </c>
      <c r="AC51" s="16">
        <v>80</v>
      </c>
      <c r="AD51" s="16">
        <v>0</v>
      </c>
      <c r="AE51" s="16">
        <v>3051</v>
      </c>
      <c r="AF51" s="14">
        <v>3131</v>
      </c>
      <c r="AG51" s="15">
        <v>0</v>
      </c>
    </row>
    <row r="52" spans="2:33" x14ac:dyDescent="0.2">
      <c r="B52" s="13" t="s">
        <v>10</v>
      </c>
      <c r="C52" s="14">
        <v>0</v>
      </c>
      <c r="D52" s="14">
        <v>52</v>
      </c>
      <c r="E52" s="14">
        <v>0</v>
      </c>
      <c r="F52" s="14">
        <v>4</v>
      </c>
      <c r="G52" s="14">
        <v>56</v>
      </c>
      <c r="H52" s="14">
        <v>0</v>
      </c>
      <c r="I52" s="14">
        <v>3</v>
      </c>
      <c r="J52" s="14">
        <v>0</v>
      </c>
      <c r="K52" s="14">
        <v>-3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6">
        <v>0</v>
      </c>
      <c r="S52" s="16">
        <v>0</v>
      </c>
      <c r="T52" s="16">
        <v>0</v>
      </c>
      <c r="U52" s="16">
        <v>0</v>
      </c>
      <c r="V52" s="14">
        <v>0</v>
      </c>
      <c r="W52" s="16">
        <v>0</v>
      </c>
      <c r="X52" s="16">
        <v>0</v>
      </c>
      <c r="Y52" s="16">
        <v>22</v>
      </c>
      <c r="Z52" s="16">
        <v>5</v>
      </c>
      <c r="AA52" s="14">
        <v>27</v>
      </c>
      <c r="AB52" s="16">
        <v>0</v>
      </c>
      <c r="AC52" s="16">
        <v>0</v>
      </c>
      <c r="AD52" s="16">
        <v>0</v>
      </c>
      <c r="AE52" s="16">
        <v>0</v>
      </c>
      <c r="AF52" s="14">
        <v>0</v>
      </c>
      <c r="AG52" s="15">
        <v>0</v>
      </c>
    </row>
    <row r="53" spans="2:33" x14ac:dyDescent="0.2">
      <c r="B53" s="13" t="s">
        <v>11</v>
      </c>
      <c r="C53" s="14">
        <v>0</v>
      </c>
      <c r="D53" s="14">
        <v>0</v>
      </c>
      <c r="E53" s="14">
        <v>0</v>
      </c>
      <c r="F53" s="14">
        <v>10</v>
      </c>
      <c r="G53" s="14">
        <v>10</v>
      </c>
      <c r="H53" s="14">
        <v>0</v>
      </c>
      <c r="I53" s="14">
        <v>20</v>
      </c>
      <c r="J53" s="14">
        <v>0</v>
      </c>
      <c r="K53" s="14">
        <v>0</v>
      </c>
      <c r="L53" s="14">
        <v>20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6">
        <v>0</v>
      </c>
      <c r="S53" s="16">
        <v>0</v>
      </c>
      <c r="T53" s="16">
        <v>0</v>
      </c>
      <c r="U53" s="16">
        <v>0</v>
      </c>
      <c r="V53" s="14">
        <v>0</v>
      </c>
      <c r="W53" s="16">
        <v>0</v>
      </c>
      <c r="X53" s="16">
        <v>0</v>
      </c>
      <c r="Y53" s="16">
        <v>0</v>
      </c>
      <c r="Z53" s="16">
        <v>35</v>
      </c>
      <c r="AA53" s="14">
        <v>35</v>
      </c>
      <c r="AB53" s="16">
        <v>27</v>
      </c>
      <c r="AC53" s="16">
        <v>0</v>
      </c>
      <c r="AD53" s="16">
        <v>0</v>
      </c>
      <c r="AE53" s="16">
        <v>0</v>
      </c>
      <c r="AF53" s="14">
        <v>27</v>
      </c>
      <c r="AG53" s="15">
        <v>0</v>
      </c>
    </row>
    <row r="54" spans="2:33" x14ac:dyDescent="0.2">
      <c r="B54" s="13" t="s">
        <v>12</v>
      </c>
      <c r="C54" s="14">
        <v>0</v>
      </c>
      <c r="D54" s="14">
        <v>0</v>
      </c>
      <c r="E54" s="14">
        <v>107</v>
      </c>
      <c r="F54" s="14">
        <v>4</v>
      </c>
      <c r="G54" s="14">
        <v>111</v>
      </c>
      <c r="H54" s="14">
        <v>0</v>
      </c>
      <c r="I54" s="14">
        <v>0</v>
      </c>
      <c r="J54" s="14">
        <v>0</v>
      </c>
      <c r="K54" s="14">
        <v>50</v>
      </c>
      <c r="L54" s="14">
        <v>50</v>
      </c>
      <c r="M54" s="14">
        <v>0</v>
      </c>
      <c r="N54" s="14">
        <v>0</v>
      </c>
      <c r="O54" s="14">
        <v>267</v>
      </c>
      <c r="P54" s="14">
        <v>1</v>
      </c>
      <c r="Q54" s="14">
        <v>268</v>
      </c>
      <c r="R54" s="16">
        <v>0</v>
      </c>
      <c r="S54" s="16">
        <v>230</v>
      </c>
      <c r="T54" s="16">
        <v>0</v>
      </c>
      <c r="U54" s="16">
        <v>0</v>
      </c>
      <c r="V54" s="14">
        <v>230</v>
      </c>
      <c r="W54" s="16">
        <v>4</v>
      </c>
      <c r="X54" s="16">
        <v>0</v>
      </c>
      <c r="Y54" s="16">
        <v>0</v>
      </c>
      <c r="Z54" s="16">
        <v>0</v>
      </c>
      <c r="AA54" s="14">
        <v>4</v>
      </c>
      <c r="AB54" s="16">
        <v>0</v>
      </c>
      <c r="AC54" s="16">
        <v>0</v>
      </c>
      <c r="AD54" s="16">
        <v>0</v>
      </c>
      <c r="AE54" s="16">
        <v>1</v>
      </c>
      <c r="AF54" s="14">
        <v>1</v>
      </c>
      <c r="AG54" s="15">
        <v>0</v>
      </c>
    </row>
    <row r="55" spans="2:33" x14ac:dyDescent="0.2">
      <c r="B55" s="13" t="s">
        <v>13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7</v>
      </c>
      <c r="Q55" s="14">
        <v>7</v>
      </c>
      <c r="R55" s="16">
        <v>0</v>
      </c>
      <c r="S55" s="16">
        <v>0</v>
      </c>
      <c r="T55" s="16">
        <v>0</v>
      </c>
      <c r="U55" s="16">
        <v>0</v>
      </c>
      <c r="V55" s="14">
        <v>0</v>
      </c>
      <c r="W55" s="16">
        <v>0</v>
      </c>
      <c r="X55" s="16">
        <v>0</v>
      </c>
      <c r="Y55" s="16">
        <v>0</v>
      </c>
      <c r="Z55" s="16">
        <v>0</v>
      </c>
      <c r="AA55" s="14">
        <v>0</v>
      </c>
      <c r="AB55" s="16">
        <v>0</v>
      </c>
      <c r="AC55" s="16">
        <v>0</v>
      </c>
      <c r="AD55" s="16">
        <v>0</v>
      </c>
      <c r="AE55" s="16">
        <v>0</v>
      </c>
      <c r="AF55" s="14">
        <v>0</v>
      </c>
      <c r="AG55" s="15">
        <v>0</v>
      </c>
    </row>
    <row r="56" spans="2:33" x14ac:dyDescent="0.2">
      <c r="B56" s="13" t="s">
        <v>14</v>
      </c>
      <c r="C56" s="14">
        <v>0</v>
      </c>
      <c r="D56" s="14">
        <v>0</v>
      </c>
      <c r="E56" s="14">
        <v>0</v>
      </c>
      <c r="F56" s="14">
        <v>4</v>
      </c>
      <c r="G56" s="14">
        <v>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109</v>
      </c>
      <c r="Q56" s="14">
        <v>109</v>
      </c>
      <c r="R56" s="16">
        <v>0</v>
      </c>
      <c r="S56" s="16">
        <v>0</v>
      </c>
      <c r="T56" s="16">
        <v>0</v>
      </c>
      <c r="U56" s="16">
        <v>6</v>
      </c>
      <c r="V56" s="14">
        <v>6</v>
      </c>
      <c r="W56" s="16">
        <v>0</v>
      </c>
      <c r="X56" s="16">
        <v>0</v>
      </c>
      <c r="Y56" s="16">
        <v>0</v>
      </c>
      <c r="Z56" s="16">
        <v>358</v>
      </c>
      <c r="AA56" s="14">
        <v>358</v>
      </c>
      <c r="AB56" s="16">
        <v>0</v>
      </c>
      <c r="AC56" s="16">
        <v>0</v>
      </c>
      <c r="AD56" s="16">
        <v>0</v>
      </c>
      <c r="AE56" s="16">
        <v>0</v>
      </c>
      <c r="AF56" s="14">
        <v>0</v>
      </c>
      <c r="AG56" s="15">
        <v>0</v>
      </c>
    </row>
    <row r="57" spans="2:33" x14ac:dyDescent="0.2">
      <c r="B57" s="13" t="s">
        <v>15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</v>
      </c>
      <c r="O57" s="14">
        <v>0</v>
      </c>
      <c r="P57" s="14">
        <v>1</v>
      </c>
      <c r="Q57" s="14">
        <v>2</v>
      </c>
      <c r="R57" s="16">
        <v>0</v>
      </c>
      <c r="S57" s="16">
        <v>0</v>
      </c>
      <c r="T57" s="16">
        <v>0</v>
      </c>
      <c r="U57" s="16">
        <v>6</v>
      </c>
      <c r="V57" s="14">
        <v>6</v>
      </c>
      <c r="W57" s="16">
        <v>0</v>
      </c>
      <c r="X57" s="16">
        <v>0</v>
      </c>
      <c r="Y57" s="16">
        <v>30</v>
      </c>
      <c r="Z57" s="16">
        <v>38</v>
      </c>
      <c r="AA57" s="14">
        <v>68</v>
      </c>
      <c r="AB57" s="16">
        <v>0</v>
      </c>
      <c r="AC57" s="16">
        <v>0</v>
      </c>
      <c r="AD57" s="16">
        <v>0</v>
      </c>
      <c r="AE57" s="16">
        <v>0</v>
      </c>
      <c r="AF57" s="14">
        <v>0</v>
      </c>
      <c r="AG57" s="15">
        <v>0</v>
      </c>
    </row>
    <row r="58" spans="2:33" x14ac:dyDescent="0.2">
      <c r="B58" s="13" t="s">
        <v>16</v>
      </c>
      <c r="C58" s="14">
        <v>74</v>
      </c>
      <c r="D58" s="14">
        <v>129</v>
      </c>
      <c r="E58" s="14">
        <v>-2</v>
      </c>
      <c r="F58" s="14">
        <v>122</v>
      </c>
      <c r="G58" s="14">
        <v>323</v>
      </c>
      <c r="H58" s="14">
        <v>1</v>
      </c>
      <c r="I58" s="14">
        <v>247</v>
      </c>
      <c r="J58" s="14">
        <v>3</v>
      </c>
      <c r="K58" s="14">
        <v>7</v>
      </c>
      <c r="L58" s="14">
        <v>258</v>
      </c>
      <c r="M58" s="14">
        <v>0</v>
      </c>
      <c r="N58" s="14">
        <v>0</v>
      </c>
      <c r="O58" s="14">
        <v>1</v>
      </c>
      <c r="P58" s="14">
        <v>2</v>
      </c>
      <c r="Q58" s="14">
        <v>3</v>
      </c>
      <c r="R58" s="14">
        <v>0</v>
      </c>
      <c r="S58" s="16">
        <v>0</v>
      </c>
      <c r="T58" s="16">
        <v>0</v>
      </c>
      <c r="U58" s="16">
        <v>19</v>
      </c>
      <c r="V58" s="14">
        <v>19</v>
      </c>
      <c r="W58" s="16">
        <v>0</v>
      </c>
      <c r="X58" s="16">
        <v>0</v>
      </c>
      <c r="Y58" s="16">
        <v>0</v>
      </c>
      <c r="Z58" s="16">
        <v>3</v>
      </c>
      <c r="AA58" s="14">
        <v>3</v>
      </c>
      <c r="AB58" s="16">
        <v>0</v>
      </c>
      <c r="AC58" s="16">
        <v>0</v>
      </c>
      <c r="AD58" s="16">
        <v>0</v>
      </c>
      <c r="AE58" s="16">
        <v>1</v>
      </c>
      <c r="AF58" s="14">
        <v>1</v>
      </c>
      <c r="AG58" s="15">
        <v>0</v>
      </c>
    </row>
    <row r="59" spans="2:33" x14ac:dyDescent="0.2">
      <c r="B59" s="19" t="s">
        <v>20</v>
      </c>
      <c r="C59" s="21">
        <v>74</v>
      </c>
      <c r="D59" s="21">
        <v>216</v>
      </c>
      <c r="E59" s="21">
        <v>105</v>
      </c>
      <c r="F59" s="21">
        <v>343</v>
      </c>
      <c r="G59" s="21">
        <v>738</v>
      </c>
      <c r="H59" s="21">
        <v>1</v>
      </c>
      <c r="I59" s="21">
        <v>270</v>
      </c>
      <c r="J59" s="21">
        <v>3</v>
      </c>
      <c r="K59" s="21">
        <v>137</v>
      </c>
      <c r="L59" s="21">
        <v>411</v>
      </c>
      <c r="M59" s="21">
        <v>4</v>
      </c>
      <c r="N59" s="21">
        <v>14</v>
      </c>
      <c r="O59" s="21">
        <v>331</v>
      </c>
      <c r="P59" s="21">
        <v>150</v>
      </c>
      <c r="Q59" s="21">
        <v>499</v>
      </c>
      <c r="R59" s="21">
        <v>0</v>
      </c>
      <c r="S59" s="21">
        <v>240</v>
      </c>
      <c r="T59" s="21">
        <v>0</v>
      </c>
      <c r="U59" s="21">
        <v>129</v>
      </c>
      <c r="V59" s="21">
        <v>369</v>
      </c>
      <c r="W59" s="21">
        <v>4</v>
      </c>
      <c r="X59" s="21">
        <v>1735</v>
      </c>
      <c r="Y59" s="21">
        <v>58</v>
      </c>
      <c r="Z59" s="21">
        <v>907</v>
      </c>
      <c r="AA59" s="21">
        <v>2704</v>
      </c>
      <c r="AB59" s="21">
        <v>27</v>
      </c>
      <c r="AC59" s="21">
        <v>80</v>
      </c>
      <c r="AD59" s="21">
        <v>0</v>
      </c>
      <c r="AE59" s="21">
        <v>3070</v>
      </c>
      <c r="AF59" s="21">
        <v>3177</v>
      </c>
      <c r="AG59" s="49">
        <v>0</v>
      </c>
    </row>
    <row r="60" spans="2:33" x14ac:dyDescent="0.2">
      <c r="B60" s="22"/>
      <c r="C60" s="25"/>
      <c r="D60" s="25"/>
      <c r="E60" s="25"/>
      <c r="F60" s="25"/>
      <c r="G60" s="25"/>
      <c r="H60" s="14"/>
      <c r="I60" s="14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2:33" x14ac:dyDescent="0.2">
      <c r="B61" s="22"/>
      <c r="C61" s="25"/>
      <c r="D61" s="25"/>
      <c r="E61" s="25"/>
      <c r="F61" s="25"/>
      <c r="G61" s="25"/>
      <c r="H61" s="14"/>
      <c r="I61" s="14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2:33" x14ac:dyDescent="0.2">
      <c r="B62" s="13" t="s">
        <v>8</v>
      </c>
      <c r="C62" s="14">
        <v>-1</v>
      </c>
      <c r="D62" s="14">
        <v>-1</v>
      </c>
      <c r="E62" s="14">
        <v>-1</v>
      </c>
      <c r="F62" s="14">
        <v>-1</v>
      </c>
      <c r="G62" s="14">
        <v>-4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-100</v>
      </c>
      <c r="P62" s="14">
        <v>0</v>
      </c>
      <c r="Q62" s="14">
        <v>-100</v>
      </c>
      <c r="R62" s="16">
        <v>0</v>
      </c>
      <c r="S62" s="16">
        <v>0</v>
      </c>
      <c r="T62" s="16">
        <v>-9</v>
      </c>
      <c r="U62" s="16">
        <v>-10</v>
      </c>
      <c r="V62" s="14">
        <v>-19</v>
      </c>
      <c r="W62" s="16">
        <v>-72</v>
      </c>
      <c r="X62" s="16">
        <v>0</v>
      </c>
      <c r="Y62" s="16">
        <v>0</v>
      </c>
      <c r="Z62" s="16">
        <v>0</v>
      </c>
      <c r="AA62" s="14">
        <v>-72</v>
      </c>
      <c r="AB62" s="16">
        <v>0</v>
      </c>
      <c r="AC62" s="16">
        <v>0</v>
      </c>
      <c r="AD62" s="16">
        <v>0</v>
      </c>
      <c r="AE62" s="16">
        <v>0</v>
      </c>
      <c r="AF62" s="14">
        <v>0</v>
      </c>
      <c r="AG62" s="15">
        <v>0</v>
      </c>
    </row>
    <row r="63" spans="2:33" x14ac:dyDescent="0.2">
      <c r="B63" s="13" t="s">
        <v>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6">
        <v>0</v>
      </c>
      <c r="S63" s="16">
        <v>0</v>
      </c>
      <c r="T63" s="16">
        <v>0</v>
      </c>
      <c r="U63" s="16">
        <v>0</v>
      </c>
      <c r="V63" s="14">
        <v>0</v>
      </c>
      <c r="W63" s="16">
        <v>0</v>
      </c>
      <c r="X63" s="16">
        <v>0</v>
      </c>
      <c r="Y63" s="16">
        <v>0</v>
      </c>
      <c r="Z63" s="16">
        <v>-1</v>
      </c>
      <c r="AA63" s="14">
        <v>-1</v>
      </c>
      <c r="AB63" s="16">
        <v>0</v>
      </c>
      <c r="AC63" s="16">
        <v>0</v>
      </c>
      <c r="AD63" s="16">
        <v>0</v>
      </c>
      <c r="AE63" s="16">
        <v>0</v>
      </c>
      <c r="AF63" s="14">
        <v>0</v>
      </c>
      <c r="AG63" s="15">
        <v>0</v>
      </c>
    </row>
    <row r="64" spans="2:33" x14ac:dyDescent="0.2">
      <c r="B64" s="13" t="s">
        <v>10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-1</v>
      </c>
      <c r="I64" s="14">
        <v>-3</v>
      </c>
      <c r="J64" s="14">
        <v>0</v>
      </c>
      <c r="K64" s="14">
        <v>3</v>
      </c>
      <c r="L64" s="14">
        <v>-1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6">
        <v>0</v>
      </c>
      <c r="S64" s="16">
        <v>0</v>
      </c>
      <c r="T64" s="16">
        <v>0</v>
      </c>
      <c r="U64" s="16">
        <v>0</v>
      </c>
      <c r="V64" s="14">
        <v>0</v>
      </c>
      <c r="W64" s="16">
        <v>0</v>
      </c>
      <c r="X64" s="16">
        <v>0</v>
      </c>
      <c r="Y64" s="16">
        <v>0</v>
      </c>
      <c r="Z64" s="16">
        <v>0</v>
      </c>
      <c r="AA64" s="14">
        <v>0</v>
      </c>
      <c r="AB64" s="16">
        <v>-7</v>
      </c>
      <c r="AC64" s="16">
        <v>0</v>
      </c>
      <c r="AD64" s="16">
        <v>0</v>
      </c>
      <c r="AE64" s="16">
        <v>-7</v>
      </c>
      <c r="AF64" s="14">
        <v>-14</v>
      </c>
      <c r="AG64" s="15">
        <v>0</v>
      </c>
    </row>
    <row r="65" spans="2:33" x14ac:dyDescent="0.2">
      <c r="B65" s="13" t="s">
        <v>11</v>
      </c>
      <c r="C65" s="14">
        <v>0</v>
      </c>
      <c r="D65" s="14">
        <v>0</v>
      </c>
      <c r="E65" s="14">
        <v>0</v>
      </c>
      <c r="F65" s="14">
        <v>-10</v>
      </c>
      <c r="G65" s="14">
        <v>-10</v>
      </c>
      <c r="H65" s="14">
        <v>0</v>
      </c>
      <c r="I65" s="14">
        <v>-20</v>
      </c>
      <c r="J65" s="14">
        <v>0</v>
      </c>
      <c r="K65" s="14">
        <v>2</v>
      </c>
      <c r="L65" s="14">
        <v>-18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6">
        <v>0</v>
      </c>
      <c r="S65" s="16">
        <v>0</v>
      </c>
      <c r="T65" s="16">
        <v>0</v>
      </c>
      <c r="U65" s="16">
        <v>0</v>
      </c>
      <c r="V65" s="14">
        <v>0</v>
      </c>
      <c r="W65" s="16">
        <v>0</v>
      </c>
      <c r="X65" s="16">
        <v>0</v>
      </c>
      <c r="Y65" s="16">
        <v>0</v>
      </c>
      <c r="Z65" s="16">
        <v>0</v>
      </c>
      <c r="AA65" s="14">
        <v>0</v>
      </c>
      <c r="AB65" s="16">
        <v>0</v>
      </c>
      <c r="AC65" s="16">
        <v>0</v>
      </c>
      <c r="AD65" s="16">
        <v>0</v>
      </c>
      <c r="AE65" s="16">
        <v>0</v>
      </c>
      <c r="AF65" s="14">
        <v>0</v>
      </c>
      <c r="AG65" s="15">
        <v>0</v>
      </c>
    </row>
    <row r="66" spans="2:33" x14ac:dyDescent="0.2">
      <c r="B66" s="13" t="s">
        <v>12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6">
        <v>0</v>
      </c>
      <c r="S66" s="16">
        <v>0</v>
      </c>
      <c r="T66" s="16">
        <v>0</v>
      </c>
      <c r="U66" s="16">
        <v>-77</v>
      </c>
      <c r="V66" s="14">
        <v>-77</v>
      </c>
      <c r="W66" s="16">
        <v>0</v>
      </c>
      <c r="X66" s="16">
        <v>0</v>
      </c>
      <c r="Y66" s="16">
        <v>0</v>
      </c>
      <c r="Z66" s="16">
        <v>0</v>
      </c>
      <c r="AA66" s="14">
        <v>0</v>
      </c>
      <c r="AB66" s="16">
        <v>0</v>
      </c>
      <c r="AC66" s="16">
        <v>0</v>
      </c>
      <c r="AD66" s="16">
        <v>0</v>
      </c>
      <c r="AE66" s="16">
        <v>0</v>
      </c>
      <c r="AF66" s="14">
        <v>0</v>
      </c>
      <c r="AG66" s="15">
        <v>0</v>
      </c>
    </row>
    <row r="67" spans="2:33" x14ac:dyDescent="0.2">
      <c r="B67" s="13" t="s">
        <v>13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6">
        <v>0</v>
      </c>
      <c r="S67" s="16">
        <v>0</v>
      </c>
      <c r="T67" s="16">
        <v>0</v>
      </c>
      <c r="U67" s="16">
        <v>0</v>
      </c>
      <c r="V67" s="14">
        <v>0</v>
      </c>
      <c r="W67" s="16">
        <v>0</v>
      </c>
      <c r="X67" s="16">
        <v>0</v>
      </c>
      <c r="Y67" s="16">
        <v>0</v>
      </c>
      <c r="Z67" s="16">
        <v>0</v>
      </c>
      <c r="AA67" s="14">
        <v>0</v>
      </c>
      <c r="AB67" s="16">
        <v>0</v>
      </c>
      <c r="AC67" s="16">
        <v>0</v>
      </c>
      <c r="AD67" s="16">
        <v>0</v>
      </c>
      <c r="AE67" s="16">
        <v>0</v>
      </c>
      <c r="AF67" s="14">
        <v>0</v>
      </c>
      <c r="AG67" s="15">
        <v>0</v>
      </c>
    </row>
    <row r="68" spans="2:33" x14ac:dyDescent="0.2">
      <c r="B68" s="13" t="s">
        <v>14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6">
        <v>0</v>
      </c>
      <c r="S68" s="16">
        <v>0</v>
      </c>
      <c r="T68" s="16">
        <v>0</v>
      </c>
      <c r="U68" s="16">
        <v>0</v>
      </c>
      <c r="V68" s="14">
        <v>0</v>
      </c>
      <c r="W68" s="16">
        <v>0</v>
      </c>
      <c r="X68" s="16">
        <v>-3</v>
      </c>
      <c r="Y68" s="16">
        <v>0</v>
      </c>
      <c r="Z68" s="16">
        <v>0</v>
      </c>
      <c r="AA68" s="14">
        <v>-3</v>
      </c>
      <c r="AB68" s="16">
        <v>0</v>
      </c>
      <c r="AC68" s="16">
        <v>0</v>
      </c>
      <c r="AD68" s="16">
        <v>0</v>
      </c>
      <c r="AE68" s="16">
        <v>0</v>
      </c>
      <c r="AF68" s="14">
        <v>0</v>
      </c>
      <c r="AG68" s="15">
        <v>0</v>
      </c>
    </row>
    <row r="69" spans="2:33" x14ac:dyDescent="0.2">
      <c r="B69" s="13" t="s">
        <v>15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-1</v>
      </c>
      <c r="K69" s="14">
        <v>0</v>
      </c>
      <c r="L69" s="14">
        <v>-1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6">
        <v>0</v>
      </c>
      <c r="S69" s="16">
        <v>0</v>
      </c>
      <c r="T69" s="16">
        <v>0</v>
      </c>
      <c r="U69" s="16">
        <v>0</v>
      </c>
      <c r="V69" s="14">
        <v>0</v>
      </c>
      <c r="W69" s="16">
        <v>0</v>
      </c>
      <c r="X69" s="16">
        <v>0</v>
      </c>
      <c r="Y69" s="16">
        <v>0</v>
      </c>
      <c r="Z69" s="16">
        <v>0</v>
      </c>
      <c r="AA69" s="14">
        <v>0</v>
      </c>
      <c r="AB69" s="16">
        <v>0</v>
      </c>
      <c r="AC69" s="16">
        <v>0</v>
      </c>
      <c r="AD69" s="16">
        <v>0</v>
      </c>
      <c r="AE69" s="16">
        <v>0</v>
      </c>
      <c r="AF69" s="14">
        <v>0</v>
      </c>
      <c r="AG69" s="15">
        <v>0</v>
      </c>
    </row>
    <row r="70" spans="2:33" x14ac:dyDescent="0.2">
      <c r="B70" s="13" t="s">
        <v>16</v>
      </c>
      <c r="C70" s="14">
        <v>0</v>
      </c>
      <c r="D70" s="14">
        <v>-1</v>
      </c>
      <c r="E70" s="14">
        <v>1</v>
      </c>
      <c r="F70" s="14">
        <v>-1</v>
      </c>
      <c r="G70" s="14">
        <v>-1</v>
      </c>
      <c r="H70" s="14">
        <v>0</v>
      </c>
      <c r="I70" s="14">
        <v>-92</v>
      </c>
      <c r="J70" s="14">
        <v>0</v>
      </c>
      <c r="K70" s="14">
        <v>1</v>
      </c>
      <c r="L70" s="14">
        <v>-91</v>
      </c>
      <c r="M70" s="14">
        <v>0</v>
      </c>
      <c r="N70" s="14">
        <v>-4</v>
      </c>
      <c r="O70" s="14">
        <v>0</v>
      </c>
      <c r="P70" s="14">
        <v>0</v>
      </c>
      <c r="Q70" s="14">
        <v>-4</v>
      </c>
      <c r="R70" s="14">
        <v>0</v>
      </c>
      <c r="S70" s="16">
        <v>0</v>
      </c>
      <c r="T70" s="16">
        <v>-1</v>
      </c>
      <c r="U70" s="16">
        <v>-53</v>
      </c>
      <c r="V70" s="14">
        <v>-54</v>
      </c>
      <c r="W70" s="16">
        <v>0</v>
      </c>
      <c r="X70" s="16">
        <v>0</v>
      </c>
      <c r="Y70" s="16">
        <v>-1</v>
      </c>
      <c r="Z70" s="16">
        <v>0</v>
      </c>
      <c r="AA70" s="14">
        <v>-1</v>
      </c>
      <c r="AB70" s="16">
        <v>0</v>
      </c>
      <c r="AC70" s="16">
        <v>0</v>
      </c>
      <c r="AD70" s="16">
        <v>0</v>
      </c>
      <c r="AE70" s="16">
        <v>0</v>
      </c>
      <c r="AF70" s="14">
        <v>0</v>
      </c>
      <c r="AG70" s="15">
        <v>0</v>
      </c>
    </row>
    <row r="71" spans="2:33" x14ac:dyDescent="0.2">
      <c r="B71" s="19" t="s">
        <v>21</v>
      </c>
      <c r="C71" s="21">
        <v>-1</v>
      </c>
      <c r="D71" s="21">
        <v>-2</v>
      </c>
      <c r="E71" s="21">
        <v>0</v>
      </c>
      <c r="F71" s="21">
        <v>-12</v>
      </c>
      <c r="G71" s="21">
        <v>-15</v>
      </c>
      <c r="H71" s="21">
        <v>-1</v>
      </c>
      <c r="I71" s="21">
        <v>-115</v>
      </c>
      <c r="J71" s="21">
        <v>-1</v>
      </c>
      <c r="K71" s="21">
        <v>6</v>
      </c>
      <c r="L71" s="21">
        <v>-111</v>
      </c>
      <c r="M71" s="21">
        <v>0</v>
      </c>
      <c r="N71" s="21">
        <v>-4</v>
      </c>
      <c r="O71" s="21">
        <v>-100</v>
      </c>
      <c r="P71" s="21">
        <v>0</v>
      </c>
      <c r="Q71" s="21">
        <v>-104</v>
      </c>
      <c r="R71" s="21">
        <v>0</v>
      </c>
      <c r="S71" s="21">
        <v>0</v>
      </c>
      <c r="T71" s="21">
        <v>-10</v>
      </c>
      <c r="U71" s="21">
        <v>-140</v>
      </c>
      <c r="V71" s="21">
        <v>-150</v>
      </c>
      <c r="W71" s="21">
        <v>-72</v>
      </c>
      <c r="X71" s="21">
        <v>-3</v>
      </c>
      <c r="Y71" s="21">
        <v>-1</v>
      </c>
      <c r="Z71" s="21">
        <v>-1</v>
      </c>
      <c r="AA71" s="21">
        <v>-77</v>
      </c>
      <c r="AB71" s="21">
        <v>-7</v>
      </c>
      <c r="AC71" s="21">
        <v>0</v>
      </c>
      <c r="AD71" s="21">
        <v>0</v>
      </c>
      <c r="AE71" s="21">
        <v>-7</v>
      </c>
      <c r="AF71" s="21">
        <v>-14</v>
      </c>
      <c r="AG71" s="49">
        <v>0</v>
      </c>
    </row>
    <row r="72" spans="2:33" x14ac:dyDescent="0.2">
      <c r="B72" s="22"/>
      <c r="C72" s="25"/>
      <c r="D72" s="25"/>
      <c r="E72" s="25"/>
      <c r="F72" s="25"/>
      <c r="G72" s="25"/>
      <c r="H72" s="14"/>
      <c r="I72" s="14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2:33" x14ac:dyDescent="0.2">
      <c r="B73" s="22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2:33" x14ac:dyDescent="0.2">
      <c r="B74" s="13" t="s">
        <v>8</v>
      </c>
      <c r="C74" s="14">
        <v>367</v>
      </c>
      <c r="D74" s="14">
        <v>433</v>
      </c>
      <c r="E74" s="14">
        <v>379</v>
      </c>
      <c r="F74" s="14">
        <v>529</v>
      </c>
      <c r="G74" s="14">
        <v>1708</v>
      </c>
      <c r="H74" s="14">
        <v>376</v>
      </c>
      <c r="I74" s="14">
        <v>378</v>
      </c>
      <c r="J74" s="14">
        <v>410</v>
      </c>
      <c r="K74" s="14">
        <v>453</v>
      </c>
      <c r="L74" s="14">
        <v>1617</v>
      </c>
      <c r="M74" s="14">
        <v>410</v>
      </c>
      <c r="N74" s="14">
        <v>435</v>
      </c>
      <c r="O74" s="14">
        <v>392</v>
      </c>
      <c r="P74" s="14">
        <v>441</v>
      </c>
      <c r="Q74" s="14">
        <v>1678</v>
      </c>
      <c r="R74" s="16">
        <v>442</v>
      </c>
      <c r="S74" s="16">
        <v>455</v>
      </c>
      <c r="T74" s="16">
        <v>442</v>
      </c>
      <c r="U74" s="16">
        <v>441</v>
      </c>
      <c r="V74" s="14">
        <v>1780</v>
      </c>
      <c r="W74" s="16">
        <v>375</v>
      </c>
      <c r="X74" s="16">
        <v>461</v>
      </c>
      <c r="Y74" s="15">
        <v>464</v>
      </c>
      <c r="Z74" s="16">
        <v>498</v>
      </c>
      <c r="AA74" s="14">
        <v>1798</v>
      </c>
      <c r="AB74" s="16">
        <v>469</v>
      </c>
      <c r="AC74" s="16">
        <v>476</v>
      </c>
      <c r="AD74" s="15">
        <v>483</v>
      </c>
      <c r="AE74" s="16">
        <v>504</v>
      </c>
      <c r="AF74" s="14">
        <v>1932</v>
      </c>
      <c r="AG74" s="15">
        <v>475</v>
      </c>
    </row>
    <row r="75" spans="2:33" x14ac:dyDescent="0.2">
      <c r="B75" s="13" t="s">
        <v>9</v>
      </c>
      <c r="C75" s="14">
        <v>552</v>
      </c>
      <c r="D75" s="14">
        <v>630</v>
      </c>
      <c r="E75" s="14">
        <v>593</v>
      </c>
      <c r="F75" s="14">
        <v>643</v>
      </c>
      <c r="G75" s="14">
        <v>2418</v>
      </c>
      <c r="H75" s="14">
        <v>516</v>
      </c>
      <c r="I75" s="14">
        <v>544</v>
      </c>
      <c r="J75" s="14">
        <v>543</v>
      </c>
      <c r="K75" s="14">
        <v>568</v>
      </c>
      <c r="L75" s="14">
        <v>2171</v>
      </c>
      <c r="M75" s="14">
        <v>495</v>
      </c>
      <c r="N75" s="14">
        <v>524</v>
      </c>
      <c r="O75" s="14">
        <v>432</v>
      </c>
      <c r="P75" s="14">
        <v>444</v>
      </c>
      <c r="Q75" s="14">
        <v>1895</v>
      </c>
      <c r="R75" s="16">
        <v>341</v>
      </c>
      <c r="S75" s="16">
        <v>390</v>
      </c>
      <c r="T75" s="16">
        <v>411</v>
      </c>
      <c r="U75" s="16">
        <v>526</v>
      </c>
      <c r="V75" s="14">
        <v>1668</v>
      </c>
      <c r="W75" s="16">
        <v>319</v>
      </c>
      <c r="X75" s="16">
        <v>2101</v>
      </c>
      <c r="Y75" s="15">
        <v>323</v>
      </c>
      <c r="Z75" s="16">
        <v>906</v>
      </c>
      <c r="AA75" s="14">
        <v>3649</v>
      </c>
      <c r="AB75" s="16">
        <v>311</v>
      </c>
      <c r="AC75" s="16">
        <v>440</v>
      </c>
      <c r="AD75" s="15">
        <v>422</v>
      </c>
      <c r="AE75" s="16">
        <v>3551</v>
      </c>
      <c r="AF75" s="14">
        <v>4724</v>
      </c>
      <c r="AG75" s="15">
        <v>348</v>
      </c>
    </row>
    <row r="76" spans="2:33" x14ac:dyDescent="0.2">
      <c r="B76" s="13" t="s">
        <v>10</v>
      </c>
      <c r="C76" s="14">
        <v>102</v>
      </c>
      <c r="D76" s="14">
        <v>146</v>
      </c>
      <c r="E76" s="14">
        <v>94</v>
      </c>
      <c r="F76" s="14">
        <v>99</v>
      </c>
      <c r="G76" s="14">
        <v>441</v>
      </c>
      <c r="H76" s="14">
        <v>87</v>
      </c>
      <c r="I76" s="14">
        <v>95</v>
      </c>
      <c r="J76" s="14">
        <v>93</v>
      </c>
      <c r="K76" s="14">
        <v>93</v>
      </c>
      <c r="L76" s="14">
        <v>368</v>
      </c>
      <c r="M76" s="14">
        <v>68</v>
      </c>
      <c r="N76" s="14">
        <v>73</v>
      </c>
      <c r="O76" s="14">
        <v>70</v>
      </c>
      <c r="P76" s="14">
        <v>72</v>
      </c>
      <c r="Q76" s="14">
        <v>283</v>
      </c>
      <c r="R76" s="16">
        <v>71</v>
      </c>
      <c r="S76" s="16">
        <v>72</v>
      </c>
      <c r="T76" s="16">
        <v>75</v>
      </c>
      <c r="U76" s="16">
        <v>79</v>
      </c>
      <c r="V76" s="14">
        <v>297</v>
      </c>
      <c r="W76" s="16">
        <v>72</v>
      </c>
      <c r="X76" s="16">
        <v>73</v>
      </c>
      <c r="Y76" s="15">
        <v>97</v>
      </c>
      <c r="Z76" s="16">
        <v>87</v>
      </c>
      <c r="AA76" s="14">
        <v>329</v>
      </c>
      <c r="AB76" s="16">
        <v>70</v>
      </c>
      <c r="AC76" s="16">
        <v>77</v>
      </c>
      <c r="AD76" s="15">
        <v>80</v>
      </c>
      <c r="AE76" s="16">
        <v>68</v>
      </c>
      <c r="AF76" s="14">
        <v>295</v>
      </c>
      <c r="AG76" s="15">
        <v>85</v>
      </c>
    </row>
    <row r="77" spans="2:33" x14ac:dyDescent="0.2">
      <c r="B77" s="13" t="s">
        <v>11</v>
      </c>
      <c r="C77" s="14">
        <v>46</v>
      </c>
      <c r="D77" s="14">
        <v>47</v>
      </c>
      <c r="E77" s="14">
        <v>56</v>
      </c>
      <c r="F77" s="14">
        <v>56</v>
      </c>
      <c r="G77" s="14">
        <v>205</v>
      </c>
      <c r="H77" s="14">
        <v>55</v>
      </c>
      <c r="I77" s="14">
        <v>55</v>
      </c>
      <c r="J77" s="14">
        <v>68</v>
      </c>
      <c r="K77" s="14">
        <v>66</v>
      </c>
      <c r="L77" s="14">
        <v>244</v>
      </c>
      <c r="M77" s="14">
        <v>57</v>
      </c>
      <c r="N77" s="14">
        <v>26</v>
      </c>
      <c r="O77" s="14">
        <v>55</v>
      </c>
      <c r="P77" s="14">
        <v>59</v>
      </c>
      <c r="Q77" s="14">
        <v>197</v>
      </c>
      <c r="R77" s="17">
        <v>59</v>
      </c>
      <c r="S77" s="17">
        <v>58</v>
      </c>
      <c r="T77" s="17">
        <v>61</v>
      </c>
      <c r="U77" s="17">
        <v>61</v>
      </c>
      <c r="V77" s="14">
        <v>239</v>
      </c>
      <c r="W77" s="16">
        <v>59</v>
      </c>
      <c r="X77" s="16">
        <v>62</v>
      </c>
      <c r="Y77" s="15">
        <v>78</v>
      </c>
      <c r="Z77" s="16">
        <v>149</v>
      </c>
      <c r="AA77" s="14">
        <v>348</v>
      </c>
      <c r="AB77" s="16">
        <v>141</v>
      </c>
      <c r="AC77" s="16">
        <v>118</v>
      </c>
      <c r="AD77" s="15">
        <v>143</v>
      </c>
      <c r="AE77" s="16">
        <v>144</v>
      </c>
      <c r="AF77" s="14">
        <v>546</v>
      </c>
      <c r="AG77" s="15">
        <v>145</v>
      </c>
    </row>
    <row r="78" spans="2:33" x14ac:dyDescent="0.2">
      <c r="B78" s="13" t="s">
        <v>12</v>
      </c>
      <c r="C78" s="14">
        <v>53</v>
      </c>
      <c r="D78" s="14">
        <v>54</v>
      </c>
      <c r="E78" s="14">
        <v>163</v>
      </c>
      <c r="F78" s="14">
        <v>57</v>
      </c>
      <c r="G78" s="14">
        <v>327</v>
      </c>
      <c r="H78" s="14">
        <v>50</v>
      </c>
      <c r="I78" s="14">
        <v>54</v>
      </c>
      <c r="J78" s="14">
        <v>60</v>
      </c>
      <c r="K78" s="14">
        <v>114</v>
      </c>
      <c r="L78" s="14">
        <v>278</v>
      </c>
      <c r="M78" s="14">
        <v>66</v>
      </c>
      <c r="N78" s="14">
        <v>67</v>
      </c>
      <c r="O78" s="14">
        <v>339</v>
      </c>
      <c r="P78" s="14">
        <v>64</v>
      </c>
      <c r="Q78" s="14">
        <v>536</v>
      </c>
      <c r="R78" s="17">
        <v>57</v>
      </c>
      <c r="S78" s="17">
        <v>283</v>
      </c>
      <c r="T78" s="17">
        <v>51</v>
      </c>
      <c r="U78" s="17">
        <v>-43</v>
      </c>
      <c r="V78" s="14">
        <v>348</v>
      </c>
      <c r="W78" s="16">
        <v>37</v>
      </c>
      <c r="X78" s="16">
        <v>32</v>
      </c>
      <c r="Y78" s="15">
        <v>34</v>
      </c>
      <c r="Z78" s="16">
        <v>33</v>
      </c>
      <c r="AA78" s="14">
        <v>136</v>
      </c>
      <c r="AB78" s="16">
        <v>34</v>
      </c>
      <c r="AC78" s="16">
        <v>34</v>
      </c>
      <c r="AD78" s="15">
        <v>37</v>
      </c>
      <c r="AE78" s="16">
        <v>36</v>
      </c>
      <c r="AF78" s="14">
        <v>141</v>
      </c>
      <c r="AG78" s="15">
        <v>33</v>
      </c>
    </row>
    <row r="79" spans="2:33" x14ac:dyDescent="0.2">
      <c r="B79" s="13" t="s">
        <v>13</v>
      </c>
      <c r="C79" s="14">
        <v>32</v>
      </c>
      <c r="D79" s="14">
        <v>34</v>
      </c>
      <c r="E79" s="14">
        <v>36</v>
      </c>
      <c r="F79" s="14">
        <v>38</v>
      </c>
      <c r="G79" s="14">
        <v>140</v>
      </c>
      <c r="H79" s="14">
        <v>39</v>
      </c>
      <c r="I79" s="14">
        <v>43</v>
      </c>
      <c r="J79" s="14">
        <v>41</v>
      </c>
      <c r="K79" s="14">
        <v>44</v>
      </c>
      <c r="L79" s="14">
        <v>167</v>
      </c>
      <c r="M79" s="14">
        <v>41</v>
      </c>
      <c r="N79" s="14">
        <v>40</v>
      </c>
      <c r="O79" s="14">
        <v>42</v>
      </c>
      <c r="P79" s="14">
        <v>50</v>
      </c>
      <c r="Q79" s="14">
        <v>173</v>
      </c>
      <c r="R79" s="17">
        <v>37</v>
      </c>
      <c r="S79" s="17">
        <v>36</v>
      </c>
      <c r="T79" s="17">
        <v>37</v>
      </c>
      <c r="U79" s="17">
        <v>36</v>
      </c>
      <c r="V79" s="14">
        <v>146</v>
      </c>
      <c r="W79" s="16">
        <v>35</v>
      </c>
      <c r="X79" s="16">
        <v>34</v>
      </c>
      <c r="Y79" s="15">
        <v>37</v>
      </c>
      <c r="Z79" s="16">
        <v>36</v>
      </c>
      <c r="AA79" s="14">
        <v>142</v>
      </c>
      <c r="AB79" s="16">
        <v>35</v>
      </c>
      <c r="AC79" s="16">
        <v>35</v>
      </c>
      <c r="AD79" s="15">
        <v>36</v>
      </c>
      <c r="AE79" s="16">
        <v>35</v>
      </c>
      <c r="AF79" s="14">
        <v>141</v>
      </c>
      <c r="AG79" s="15">
        <v>37</v>
      </c>
    </row>
    <row r="80" spans="2:33" x14ac:dyDescent="0.2">
      <c r="B80" s="13" t="s">
        <v>14</v>
      </c>
      <c r="C80" s="14">
        <v>29</v>
      </c>
      <c r="D80" s="14">
        <v>27</v>
      </c>
      <c r="E80" s="14">
        <v>27</v>
      </c>
      <c r="F80" s="14">
        <v>36</v>
      </c>
      <c r="G80" s="14">
        <v>119</v>
      </c>
      <c r="H80" s="14">
        <v>26</v>
      </c>
      <c r="I80" s="14">
        <v>27</v>
      </c>
      <c r="J80" s="14">
        <v>27</v>
      </c>
      <c r="K80" s="14">
        <v>29</v>
      </c>
      <c r="L80" s="14">
        <v>109</v>
      </c>
      <c r="M80" s="14">
        <v>24</v>
      </c>
      <c r="N80" s="14">
        <v>22</v>
      </c>
      <c r="O80" s="14">
        <v>24</v>
      </c>
      <c r="P80" s="14">
        <v>131</v>
      </c>
      <c r="Q80" s="14">
        <v>201</v>
      </c>
      <c r="R80" s="17">
        <v>21</v>
      </c>
      <c r="S80" s="17">
        <v>22</v>
      </c>
      <c r="T80" s="17">
        <v>20</v>
      </c>
      <c r="U80" s="17">
        <v>28</v>
      </c>
      <c r="V80" s="14">
        <v>91</v>
      </c>
      <c r="W80" s="16">
        <v>20</v>
      </c>
      <c r="X80" s="16">
        <v>20</v>
      </c>
      <c r="Y80" s="15">
        <v>23</v>
      </c>
      <c r="Z80" s="16">
        <v>385</v>
      </c>
      <c r="AA80" s="14">
        <v>448</v>
      </c>
      <c r="AB80" s="16">
        <v>21</v>
      </c>
      <c r="AC80" s="16">
        <v>21</v>
      </c>
      <c r="AD80" s="15">
        <v>21</v>
      </c>
      <c r="AE80" s="16">
        <v>21</v>
      </c>
      <c r="AF80" s="14">
        <v>84</v>
      </c>
      <c r="AG80" s="15">
        <v>20</v>
      </c>
    </row>
    <row r="81" spans="2:33" x14ac:dyDescent="0.2">
      <c r="B81" s="13" t="s">
        <v>15</v>
      </c>
      <c r="C81" s="14">
        <v>5</v>
      </c>
      <c r="D81" s="14">
        <v>5</v>
      </c>
      <c r="E81" s="14">
        <v>5</v>
      </c>
      <c r="F81" s="14">
        <v>5</v>
      </c>
      <c r="G81" s="14">
        <v>20</v>
      </c>
      <c r="H81" s="14">
        <v>6</v>
      </c>
      <c r="I81" s="14">
        <v>6</v>
      </c>
      <c r="J81" s="14">
        <v>4</v>
      </c>
      <c r="K81" s="14">
        <v>7</v>
      </c>
      <c r="L81" s="14">
        <v>23</v>
      </c>
      <c r="M81" s="14">
        <v>6</v>
      </c>
      <c r="N81" s="14">
        <v>7</v>
      </c>
      <c r="O81" s="14">
        <v>5</v>
      </c>
      <c r="P81" s="14">
        <v>7</v>
      </c>
      <c r="Q81" s="14">
        <v>25</v>
      </c>
      <c r="R81" s="17">
        <v>8</v>
      </c>
      <c r="S81" s="17">
        <v>6</v>
      </c>
      <c r="T81" s="17">
        <v>7</v>
      </c>
      <c r="U81" s="17">
        <v>13</v>
      </c>
      <c r="V81" s="14">
        <v>34</v>
      </c>
      <c r="W81" s="16">
        <v>9</v>
      </c>
      <c r="X81" s="16">
        <v>7</v>
      </c>
      <c r="Y81" s="15">
        <v>39</v>
      </c>
      <c r="Z81" s="16">
        <v>47</v>
      </c>
      <c r="AA81" s="14">
        <v>102</v>
      </c>
      <c r="AB81" s="16">
        <v>7</v>
      </c>
      <c r="AC81" s="16">
        <v>7</v>
      </c>
      <c r="AD81" s="15">
        <v>7</v>
      </c>
      <c r="AE81" s="16">
        <v>8</v>
      </c>
      <c r="AF81" s="14">
        <v>29</v>
      </c>
      <c r="AG81" s="15">
        <v>7</v>
      </c>
    </row>
    <row r="82" spans="2:33" x14ac:dyDescent="0.2">
      <c r="B82" s="13" t="s">
        <v>16</v>
      </c>
      <c r="C82" s="14">
        <v>116</v>
      </c>
      <c r="D82" s="14">
        <v>179</v>
      </c>
      <c r="E82" s="14">
        <v>41</v>
      </c>
      <c r="F82" s="14">
        <v>156</v>
      </c>
      <c r="G82" s="14">
        <v>492</v>
      </c>
      <c r="H82" s="14">
        <v>53</v>
      </c>
      <c r="I82" s="14">
        <v>195</v>
      </c>
      <c r="J82" s="14">
        <v>35</v>
      </c>
      <c r="K82" s="14">
        <v>32</v>
      </c>
      <c r="L82" s="14">
        <v>315</v>
      </c>
      <c r="M82" s="14">
        <v>25</v>
      </c>
      <c r="N82" s="14">
        <v>19</v>
      </c>
      <c r="O82" s="14">
        <v>15</v>
      </c>
      <c r="P82" s="14">
        <v>18</v>
      </c>
      <c r="Q82" s="14">
        <v>77</v>
      </c>
      <c r="R82" s="17">
        <v>14</v>
      </c>
      <c r="S82" s="17">
        <v>15</v>
      </c>
      <c r="T82" s="17">
        <v>13</v>
      </c>
      <c r="U82" s="17">
        <v>-17</v>
      </c>
      <c r="V82" s="14">
        <v>25</v>
      </c>
      <c r="W82" s="16">
        <v>11</v>
      </c>
      <c r="X82" s="16">
        <v>16</v>
      </c>
      <c r="Y82" s="15">
        <v>13</v>
      </c>
      <c r="Z82" s="16">
        <v>16</v>
      </c>
      <c r="AA82" s="14">
        <v>56</v>
      </c>
      <c r="AB82" s="16">
        <v>13</v>
      </c>
      <c r="AC82" s="16">
        <v>15</v>
      </c>
      <c r="AD82" s="15">
        <v>9</v>
      </c>
      <c r="AE82" s="16">
        <v>15</v>
      </c>
      <c r="AF82" s="14">
        <v>52</v>
      </c>
      <c r="AG82" s="15">
        <v>12</v>
      </c>
    </row>
    <row r="83" spans="2:33" x14ac:dyDescent="0.2">
      <c r="B83" s="19" t="s">
        <v>22</v>
      </c>
      <c r="C83" s="21">
        <v>1302</v>
      </c>
      <c r="D83" s="21">
        <v>1555</v>
      </c>
      <c r="E83" s="21">
        <v>1394</v>
      </c>
      <c r="F83" s="21">
        <v>1619</v>
      </c>
      <c r="G83" s="21">
        <v>5870</v>
      </c>
      <c r="H83" s="21">
        <v>1208</v>
      </c>
      <c r="I83" s="21">
        <v>1397</v>
      </c>
      <c r="J83" s="21">
        <v>1281</v>
      </c>
      <c r="K83" s="21">
        <v>1406</v>
      </c>
      <c r="L83" s="21">
        <v>5292</v>
      </c>
      <c r="M83" s="21">
        <v>1192</v>
      </c>
      <c r="N83" s="21">
        <v>1213</v>
      </c>
      <c r="O83" s="21">
        <v>1374</v>
      </c>
      <c r="P83" s="21">
        <v>1286</v>
      </c>
      <c r="Q83" s="21">
        <v>5065</v>
      </c>
      <c r="R83" s="21">
        <v>1050</v>
      </c>
      <c r="S83" s="21">
        <v>1337</v>
      </c>
      <c r="T83" s="21">
        <v>1117</v>
      </c>
      <c r="U83" s="21">
        <v>1124</v>
      </c>
      <c r="V83" s="21">
        <v>4628</v>
      </c>
      <c r="W83" s="21">
        <v>937</v>
      </c>
      <c r="X83" s="21">
        <v>2806</v>
      </c>
      <c r="Y83" s="21">
        <v>1108</v>
      </c>
      <c r="Z83" s="21">
        <v>2157</v>
      </c>
      <c r="AA83" s="21">
        <v>7008</v>
      </c>
      <c r="AB83" s="21">
        <v>1101</v>
      </c>
      <c r="AC83" s="21">
        <v>1223</v>
      </c>
      <c r="AD83" s="21">
        <v>1238</v>
      </c>
      <c r="AE83" s="21">
        <v>4382</v>
      </c>
      <c r="AF83" s="21">
        <v>7944</v>
      </c>
      <c r="AG83" s="49">
        <v>1162</v>
      </c>
    </row>
    <row r="84" spans="2:33" x14ac:dyDescent="0.2">
      <c r="B84" s="22"/>
      <c r="C84" s="25"/>
      <c r="D84" s="25"/>
      <c r="E84" s="25"/>
      <c r="F84" s="25"/>
      <c r="G84" s="24"/>
      <c r="H84" s="14"/>
      <c r="I84" s="14"/>
      <c r="J84" s="25"/>
      <c r="K84" s="25"/>
      <c r="L84" s="24"/>
      <c r="M84" s="25"/>
      <c r="N84" s="25"/>
      <c r="O84" s="25"/>
      <c r="P84" s="25"/>
      <c r="Q84" s="24"/>
      <c r="R84" s="24"/>
      <c r="S84" s="26"/>
      <c r="T84" s="25"/>
      <c r="U84" s="25"/>
      <c r="V84" s="24"/>
      <c r="W84" s="24"/>
      <c r="X84" s="25"/>
      <c r="Y84" s="25"/>
      <c r="Z84" s="25"/>
      <c r="AA84" s="24"/>
      <c r="AB84" s="24"/>
      <c r="AC84" s="25"/>
      <c r="AD84" s="25"/>
      <c r="AE84" s="25"/>
      <c r="AF84" s="24"/>
      <c r="AG84" s="24"/>
    </row>
    <row r="85" spans="2:33" x14ac:dyDescent="0.2">
      <c r="B85" s="2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2:33" x14ac:dyDescent="0.2">
      <c r="B86" s="13" t="s">
        <v>8</v>
      </c>
      <c r="C86" s="14">
        <v>9</v>
      </c>
      <c r="D86" s="14">
        <v>12</v>
      </c>
      <c r="E86" s="15">
        <v>4</v>
      </c>
      <c r="F86" s="15">
        <v>-1</v>
      </c>
      <c r="G86" s="15">
        <v>24</v>
      </c>
      <c r="H86" s="15">
        <v>50</v>
      </c>
      <c r="I86" s="15">
        <v>68</v>
      </c>
      <c r="J86" s="15">
        <v>3</v>
      </c>
      <c r="K86" s="14">
        <v>7</v>
      </c>
      <c r="L86" s="14">
        <v>128</v>
      </c>
      <c r="M86" s="15">
        <v>1</v>
      </c>
      <c r="N86" s="15">
        <v>6</v>
      </c>
      <c r="O86" s="15">
        <v>6</v>
      </c>
      <c r="P86" s="14">
        <v>10</v>
      </c>
      <c r="Q86" s="14">
        <v>23</v>
      </c>
      <c r="R86" s="16">
        <v>6</v>
      </c>
      <c r="S86" s="16">
        <v>2</v>
      </c>
      <c r="T86" s="16">
        <v>10</v>
      </c>
      <c r="U86" s="16">
        <v>20</v>
      </c>
      <c r="V86" s="14">
        <v>38</v>
      </c>
      <c r="W86" s="16">
        <v>16</v>
      </c>
      <c r="X86" s="16">
        <v>4</v>
      </c>
      <c r="Y86" s="16">
        <v>26</v>
      </c>
      <c r="Z86" s="16">
        <v>43</v>
      </c>
      <c r="AA86" s="14">
        <v>89</v>
      </c>
      <c r="AB86" s="16">
        <v>4</v>
      </c>
      <c r="AC86" s="16">
        <v>8</v>
      </c>
      <c r="AD86" s="16">
        <v>21</v>
      </c>
      <c r="AE86" s="16">
        <v>7</v>
      </c>
      <c r="AF86" s="14">
        <v>40</v>
      </c>
      <c r="AG86" s="15">
        <v>5</v>
      </c>
    </row>
    <row r="87" spans="2:33" x14ac:dyDescent="0.2">
      <c r="B87" s="13" t="s">
        <v>9</v>
      </c>
      <c r="C87" s="14">
        <v>0</v>
      </c>
      <c r="D87" s="14">
        <v>0</v>
      </c>
      <c r="E87" s="15">
        <v>1</v>
      </c>
      <c r="F87" s="15">
        <v>3</v>
      </c>
      <c r="G87" s="15">
        <v>4</v>
      </c>
      <c r="H87" s="15">
        <v>1</v>
      </c>
      <c r="I87" s="15">
        <v>-11</v>
      </c>
      <c r="J87" s="15">
        <v>-1</v>
      </c>
      <c r="K87" s="14">
        <v>13</v>
      </c>
      <c r="L87" s="14">
        <v>2</v>
      </c>
      <c r="M87" s="15">
        <v>110</v>
      </c>
      <c r="N87" s="15">
        <v>-2</v>
      </c>
      <c r="O87" s="15">
        <v>0</v>
      </c>
      <c r="P87" s="14">
        <v>1</v>
      </c>
      <c r="Q87" s="14">
        <v>109</v>
      </c>
      <c r="R87" s="16">
        <v>0</v>
      </c>
      <c r="S87" s="16">
        <v>0</v>
      </c>
      <c r="T87" s="16">
        <v>0</v>
      </c>
      <c r="U87" s="16">
        <v>0</v>
      </c>
      <c r="V87" s="14">
        <v>0</v>
      </c>
      <c r="W87" s="16">
        <v>0</v>
      </c>
      <c r="X87" s="16">
        <v>0</v>
      </c>
      <c r="Y87" s="16">
        <v>0</v>
      </c>
      <c r="Z87" s="16">
        <v>4</v>
      </c>
      <c r="AA87" s="14">
        <v>4</v>
      </c>
      <c r="AB87" s="16">
        <v>3</v>
      </c>
      <c r="AC87" s="16">
        <v>0</v>
      </c>
      <c r="AD87" s="16">
        <v>0</v>
      </c>
      <c r="AE87" s="16">
        <v>2</v>
      </c>
      <c r="AF87" s="14">
        <v>5</v>
      </c>
      <c r="AG87" s="15">
        <v>0</v>
      </c>
    </row>
    <row r="88" spans="2:33" x14ac:dyDescent="0.2">
      <c r="B88" s="13" t="s">
        <v>10</v>
      </c>
      <c r="C88" s="14">
        <v>5</v>
      </c>
      <c r="D88" s="14">
        <v>423</v>
      </c>
      <c r="E88" s="15">
        <v>23</v>
      </c>
      <c r="F88" s="15">
        <v>9</v>
      </c>
      <c r="G88" s="15">
        <v>460</v>
      </c>
      <c r="H88" s="15">
        <v>1</v>
      </c>
      <c r="I88" s="15">
        <v>6</v>
      </c>
      <c r="J88" s="15">
        <v>11</v>
      </c>
      <c r="K88" s="14">
        <v>10</v>
      </c>
      <c r="L88" s="14">
        <v>28</v>
      </c>
      <c r="M88" s="15">
        <v>105</v>
      </c>
      <c r="N88" s="15">
        <v>11</v>
      </c>
      <c r="O88" s="15">
        <v>1</v>
      </c>
      <c r="P88" s="14">
        <v>0</v>
      </c>
      <c r="Q88" s="14">
        <v>117</v>
      </c>
      <c r="R88" s="16">
        <v>7</v>
      </c>
      <c r="S88" s="16">
        <v>2</v>
      </c>
      <c r="T88" s="16">
        <v>7</v>
      </c>
      <c r="U88" s="16">
        <v>54</v>
      </c>
      <c r="V88" s="14">
        <v>70</v>
      </c>
      <c r="W88" s="16">
        <v>-2</v>
      </c>
      <c r="X88" s="16">
        <v>18</v>
      </c>
      <c r="Y88" s="16">
        <v>357</v>
      </c>
      <c r="Z88" s="16">
        <v>1</v>
      </c>
      <c r="AA88" s="14">
        <v>374</v>
      </c>
      <c r="AB88" s="16">
        <v>8</v>
      </c>
      <c r="AC88" s="16">
        <v>2</v>
      </c>
      <c r="AD88" s="16">
        <v>1</v>
      </c>
      <c r="AE88" s="16">
        <v>0</v>
      </c>
      <c r="AF88" s="14">
        <v>11</v>
      </c>
      <c r="AG88" s="15">
        <v>1</v>
      </c>
    </row>
    <row r="89" spans="2:33" x14ac:dyDescent="0.2">
      <c r="B89" s="13" t="s">
        <v>11</v>
      </c>
      <c r="C89" s="14">
        <v>0</v>
      </c>
      <c r="D89" s="14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4">
        <v>0</v>
      </c>
      <c r="L89" s="14">
        <v>0</v>
      </c>
      <c r="M89" s="15">
        <v>0</v>
      </c>
      <c r="N89" s="15">
        <v>0</v>
      </c>
      <c r="O89" s="15">
        <v>0</v>
      </c>
      <c r="P89" s="14">
        <v>0</v>
      </c>
      <c r="Q89" s="14">
        <v>0</v>
      </c>
      <c r="R89" s="17">
        <v>0</v>
      </c>
      <c r="S89" s="17">
        <v>0</v>
      </c>
      <c r="T89" s="17">
        <v>3</v>
      </c>
      <c r="U89" s="17">
        <v>1</v>
      </c>
      <c r="V89" s="14">
        <v>4</v>
      </c>
      <c r="W89" s="16">
        <v>9</v>
      </c>
      <c r="X89" s="16">
        <v>0</v>
      </c>
      <c r="Y89" s="16">
        <v>74</v>
      </c>
      <c r="Z89" s="16">
        <v>-1</v>
      </c>
      <c r="AA89" s="14">
        <v>82</v>
      </c>
      <c r="AB89" s="16">
        <v>0</v>
      </c>
      <c r="AC89" s="16">
        <v>29</v>
      </c>
      <c r="AD89" s="16">
        <v>12</v>
      </c>
      <c r="AE89" s="16">
        <v>5</v>
      </c>
      <c r="AF89" s="14">
        <v>46</v>
      </c>
      <c r="AG89" s="15">
        <v>0</v>
      </c>
    </row>
    <row r="90" spans="2:33" x14ac:dyDescent="0.2">
      <c r="B90" s="13" t="s">
        <v>12</v>
      </c>
      <c r="C90" s="14">
        <v>28</v>
      </c>
      <c r="D90" s="14">
        <v>0</v>
      </c>
      <c r="E90" s="15">
        <v>0</v>
      </c>
      <c r="F90" s="15">
        <v>20</v>
      </c>
      <c r="G90" s="15">
        <v>48</v>
      </c>
      <c r="H90" s="15">
        <v>6</v>
      </c>
      <c r="I90" s="15">
        <v>0</v>
      </c>
      <c r="J90" s="15">
        <v>0</v>
      </c>
      <c r="K90" s="14">
        <v>0</v>
      </c>
      <c r="L90" s="14">
        <v>6</v>
      </c>
      <c r="M90" s="15">
        <v>0</v>
      </c>
      <c r="N90" s="15">
        <v>6</v>
      </c>
      <c r="O90" s="15">
        <v>0</v>
      </c>
      <c r="P90" s="14">
        <v>2</v>
      </c>
      <c r="Q90" s="14">
        <v>8</v>
      </c>
      <c r="R90" s="17">
        <v>2</v>
      </c>
      <c r="S90" s="17">
        <v>5</v>
      </c>
      <c r="T90" s="17">
        <v>1</v>
      </c>
      <c r="U90" s="17">
        <v>0</v>
      </c>
      <c r="V90" s="14">
        <v>8</v>
      </c>
      <c r="W90" s="16">
        <v>0</v>
      </c>
      <c r="X90" s="16">
        <v>-2</v>
      </c>
      <c r="Y90" s="16">
        <v>-1</v>
      </c>
      <c r="Z90" s="16">
        <v>-1</v>
      </c>
      <c r="AA90" s="14">
        <v>-4</v>
      </c>
      <c r="AB90" s="16">
        <v>2</v>
      </c>
      <c r="AC90" s="16">
        <v>-4</v>
      </c>
      <c r="AD90" s="16">
        <v>1</v>
      </c>
      <c r="AE90" s="16">
        <v>6</v>
      </c>
      <c r="AF90" s="14">
        <v>5</v>
      </c>
      <c r="AG90" s="15">
        <v>2</v>
      </c>
    </row>
    <row r="91" spans="2:33" x14ac:dyDescent="0.2">
      <c r="B91" s="13" t="s">
        <v>13</v>
      </c>
      <c r="C91" s="14">
        <v>0</v>
      </c>
      <c r="D91" s="14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3</v>
      </c>
      <c r="K91" s="14">
        <v>0</v>
      </c>
      <c r="L91" s="14">
        <v>3</v>
      </c>
      <c r="M91" s="15">
        <v>-1</v>
      </c>
      <c r="N91" s="15">
        <v>0</v>
      </c>
      <c r="O91" s="15">
        <v>1</v>
      </c>
      <c r="P91" s="14">
        <v>-4</v>
      </c>
      <c r="Q91" s="14">
        <v>-4</v>
      </c>
      <c r="R91" s="17">
        <v>7</v>
      </c>
      <c r="S91" s="17">
        <v>0</v>
      </c>
      <c r="T91" s="17">
        <v>0</v>
      </c>
      <c r="U91" s="17">
        <v>-2</v>
      </c>
      <c r="V91" s="14">
        <v>5</v>
      </c>
      <c r="W91" s="16">
        <v>0</v>
      </c>
      <c r="X91" s="16">
        <v>0</v>
      </c>
      <c r="Y91" s="16">
        <v>0</v>
      </c>
      <c r="Z91" s="16">
        <v>12</v>
      </c>
      <c r="AA91" s="14">
        <v>12</v>
      </c>
      <c r="AB91" s="16">
        <v>-2</v>
      </c>
      <c r="AC91" s="16">
        <v>31</v>
      </c>
      <c r="AD91" s="16">
        <v>1</v>
      </c>
      <c r="AE91" s="16">
        <v>0</v>
      </c>
      <c r="AF91" s="14">
        <v>30</v>
      </c>
      <c r="AG91" s="15">
        <v>0</v>
      </c>
    </row>
    <row r="92" spans="2:33" x14ac:dyDescent="0.2">
      <c r="B92" s="13" t="s">
        <v>14</v>
      </c>
      <c r="C92" s="14">
        <v>1</v>
      </c>
      <c r="D92" s="14">
        <v>18</v>
      </c>
      <c r="E92" s="15">
        <v>2</v>
      </c>
      <c r="F92" s="15">
        <v>3</v>
      </c>
      <c r="G92" s="15">
        <v>24</v>
      </c>
      <c r="H92" s="15">
        <v>2</v>
      </c>
      <c r="I92" s="15">
        <v>0</v>
      </c>
      <c r="J92" s="15">
        <v>1</v>
      </c>
      <c r="K92" s="14">
        <v>1</v>
      </c>
      <c r="L92" s="14">
        <v>4</v>
      </c>
      <c r="M92" s="15">
        <v>2</v>
      </c>
      <c r="N92" s="15">
        <v>1</v>
      </c>
      <c r="O92" s="15">
        <v>1</v>
      </c>
      <c r="P92" s="14">
        <v>0</v>
      </c>
      <c r="Q92" s="14">
        <v>4</v>
      </c>
      <c r="R92" s="17">
        <v>1</v>
      </c>
      <c r="S92" s="17">
        <v>4</v>
      </c>
      <c r="T92" s="17">
        <v>-1</v>
      </c>
      <c r="U92" s="17">
        <v>25</v>
      </c>
      <c r="V92" s="14">
        <v>29</v>
      </c>
      <c r="W92" s="16">
        <v>1</v>
      </c>
      <c r="X92" s="16">
        <v>2</v>
      </c>
      <c r="Y92" s="16">
        <v>1</v>
      </c>
      <c r="Z92" s="16">
        <v>1</v>
      </c>
      <c r="AA92" s="14">
        <v>5</v>
      </c>
      <c r="AB92" s="16">
        <v>1</v>
      </c>
      <c r="AC92" s="16">
        <v>2</v>
      </c>
      <c r="AD92" s="16">
        <v>0</v>
      </c>
      <c r="AE92" s="16">
        <v>2</v>
      </c>
      <c r="AF92" s="14">
        <v>5</v>
      </c>
      <c r="AG92" s="15">
        <v>2</v>
      </c>
    </row>
    <row r="93" spans="2:33" x14ac:dyDescent="0.2">
      <c r="B93" s="13" t="s">
        <v>15</v>
      </c>
      <c r="C93" s="14">
        <v>0</v>
      </c>
      <c r="D93" s="14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1</v>
      </c>
      <c r="K93" s="14">
        <v>0</v>
      </c>
      <c r="L93" s="14">
        <v>1</v>
      </c>
      <c r="M93" s="15">
        <v>0</v>
      </c>
      <c r="N93" s="15">
        <v>19</v>
      </c>
      <c r="O93" s="15">
        <v>0</v>
      </c>
      <c r="P93" s="14">
        <v>0</v>
      </c>
      <c r="Q93" s="14">
        <v>19</v>
      </c>
      <c r="R93" s="17">
        <v>2</v>
      </c>
      <c r="S93" s="17">
        <v>0</v>
      </c>
      <c r="T93" s="17">
        <v>0</v>
      </c>
      <c r="U93" s="17">
        <v>0</v>
      </c>
      <c r="V93" s="14">
        <v>2</v>
      </c>
      <c r="W93" s="16">
        <v>0</v>
      </c>
      <c r="X93" s="16">
        <v>0</v>
      </c>
      <c r="Y93" s="16">
        <v>0</v>
      </c>
      <c r="Z93" s="16">
        <v>0</v>
      </c>
      <c r="AA93" s="14">
        <v>0</v>
      </c>
      <c r="AB93" s="16">
        <v>2</v>
      </c>
      <c r="AC93" s="16">
        <v>0</v>
      </c>
      <c r="AD93" s="16">
        <v>3</v>
      </c>
      <c r="AE93" s="16">
        <v>0</v>
      </c>
      <c r="AF93" s="14">
        <v>5</v>
      </c>
      <c r="AG93" s="15">
        <v>0</v>
      </c>
    </row>
    <row r="94" spans="2:33" x14ac:dyDescent="0.2">
      <c r="B94" s="13" t="s">
        <v>16</v>
      </c>
      <c r="C94" s="14">
        <v>49</v>
      </c>
      <c r="D94" s="14">
        <v>3</v>
      </c>
      <c r="E94" s="14">
        <v>63</v>
      </c>
      <c r="F94" s="14">
        <v>-5</v>
      </c>
      <c r="G94" s="14">
        <v>110</v>
      </c>
      <c r="H94" s="14">
        <v>3</v>
      </c>
      <c r="I94" s="14">
        <v>13</v>
      </c>
      <c r="J94" s="14">
        <v>9</v>
      </c>
      <c r="K94" s="14">
        <v>13</v>
      </c>
      <c r="L94" s="14">
        <v>38</v>
      </c>
      <c r="M94" s="15">
        <v>104</v>
      </c>
      <c r="N94" s="15">
        <v>8</v>
      </c>
      <c r="O94" s="15">
        <v>180</v>
      </c>
      <c r="P94" s="15">
        <v>42</v>
      </c>
      <c r="Q94" s="14">
        <v>334</v>
      </c>
      <c r="R94" s="17">
        <v>15</v>
      </c>
      <c r="S94" s="17">
        <v>17</v>
      </c>
      <c r="T94" s="17">
        <v>-49</v>
      </c>
      <c r="U94" s="17">
        <v>6</v>
      </c>
      <c r="V94" s="14">
        <v>-11</v>
      </c>
      <c r="W94" s="16">
        <v>-1</v>
      </c>
      <c r="X94" s="16">
        <v>35</v>
      </c>
      <c r="Y94" s="16">
        <v>-3</v>
      </c>
      <c r="Z94" s="16">
        <v>7</v>
      </c>
      <c r="AA94" s="14">
        <v>38</v>
      </c>
      <c r="AB94" s="16">
        <v>257</v>
      </c>
      <c r="AC94" s="16">
        <v>0</v>
      </c>
      <c r="AD94" s="16">
        <v>79</v>
      </c>
      <c r="AE94" s="16">
        <v>-5</v>
      </c>
      <c r="AF94" s="14">
        <v>331</v>
      </c>
      <c r="AG94" s="15">
        <v>1</v>
      </c>
    </row>
    <row r="95" spans="2:33" x14ac:dyDescent="0.2">
      <c r="B95" s="19" t="s">
        <v>23</v>
      </c>
      <c r="C95" s="21">
        <v>92</v>
      </c>
      <c r="D95" s="21">
        <v>456</v>
      </c>
      <c r="E95" s="21">
        <v>93</v>
      </c>
      <c r="F95" s="21">
        <v>29</v>
      </c>
      <c r="G95" s="21">
        <v>670</v>
      </c>
      <c r="H95" s="21">
        <v>63</v>
      </c>
      <c r="I95" s="21">
        <v>76</v>
      </c>
      <c r="J95" s="21">
        <v>27</v>
      </c>
      <c r="K95" s="21">
        <v>44</v>
      </c>
      <c r="L95" s="21">
        <v>210</v>
      </c>
      <c r="M95" s="21">
        <v>321</v>
      </c>
      <c r="N95" s="21">
        <v>49</v>
      </c>
      <c r="O95" s="21">
        <v>189</v>
      </c>
      <c r="P95" s="21">
        <v>51</v>
      </c>
      <c r="Q95" s="21">
        <v>610</v>
      </c>
      <c r="R95" s="21">
        <v>40</v>
      </c>
      <c r="S95" s="21">
        <v>30</v>
      </c>
      <c r="T95" s="21">
        <v>-29</v>
      </c>
      <c r="U95" s="21">
        <v>104</v>
      </c>
      <c r="V95" s="21">
        <v>145</v>
      </c>
      <c r="W95" s="21">
        <v>23</v>
      </c>
      <c r="X95" s="21">
        <v>57</v>
      </c>
      <c r="Y95" s="21">
        <v>454</v>
      </c>
      <c r="Z95" s="21">
        <v>66</v>
      </c>
      <c r="AA95" s="21">
        <v>600</v>
      </c>
      <c r="AB95" s="21">
        <v>275</v>
      </c>
      <c r="AC95" s="21">
        <v>68</v>
      </c>
      <c r="AD95" s="21">
        <v>118</v>
      </c>
      <c r="AE95" s="21">
        <v>17</v>
      </c>
      <c r="AF95" s="21">
        <v>478</v>
      </c>
      <c r="AG95" s="49">
        <v>11</v>
      </c>
    </row>
    <row r="96" spans="2:33" x14ac:dyDescent="0.2">
      <c r="B96" s="20"/>
      <c r="C96" s="27"/>
      <c r="D96" s="27"/>
      <c r="E96" s="27"/>
      <c r="F96" s="27"/>
      <c r="G96" s="24"/>
      <c r="H96" s="14"/>
      <c r="I96" s="14"/>
      <c r="J96" s="25"/>
      <c r="K96" s="25"/>
      <c r="L96" s="24"/>
      <c r="M96" s="27"/>
      <c r="N96" s="27"/>
      <c r="O96" s="27"/>
      <c r="P96" s="27"/>
      <c r="Q96" s="24"/>
      <c r="R96" s="24"/>
      <c r="S96" s="26"/>
      <c r="T96" s="25"/>
      <c r="U96" s="25"/>
      <c r="V96" s="24"/>
      <c r="W96" s="24"/>
      <c r="X96" s="27"/>
      <c r="Y96" s="27"/>
      <c r="Z96" s="27"/>
      <c r="AA96" s="24"/>
      <c r="AB96" s="24"/>
      <c r="AC96" s="27"/>
      <c r="AD96" s="27"/>
      <c r="AE96" s="27"/>
      <c r="AF96" s="24"/>
      <c r="AG96" s="24"/>
    </row>
    <row r="97" spans="2:33" x14ac:dyDescent="0.2">
      <c r="B97" s="20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5"/>
    </row>
    <row r="98" spans="2:33" x14ac:dyDescent="0.2">
      <c r="B98" s="28" t="s">
        <v>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15">
        <v>0</v>
      </c>
      <c r="N98" s="15">
        <v>0</v>
      </c>
      <c r="O98" s="15">
        <v>0</v>
      </c>
      <c r="P98" s="14">
        <v>0</v>
      </c>
      <c r="Q98" s="14">
        <v>0</v>
      </c>
      <c r="R98" s="16">
        <v>0</v>
      </c>
      <c r="S98" s="16">
        <v>0</v>
      </c>
      <c r="T98" s="16">
        <v>0</v>
      </c>
      <c r="U98" s="16">
        <v>0</v>
      </c>
      <c r="V98" s="14">
        <v>0</v>
      </c>
      <c r="W98" s="16">
        <v>0</v>
      </c>
      <c r="X98" s="16">
        <v>0</v>
      </c>
      <c r="Y98" s="16">
        <v>0</v>
      </c>
      <c r="Z98" s="16">
        <v>0</v>
      </c>
      <c r="AA98" s="14">
        <v>0</v>
      </c>
      <c r="AB98" s="16">
        <v>0</v>
      </c>
      <c r="AC98" s="16">
        <v>0</v>
      </c>
      <c r="AD98" s="16">
        <v>0</v>
      </c>
      <c r="AE98" s="16">
        <v>0</v>
      </c>
      <c r="AF98" s="14">
        <v>0</v>
      </c>
      <c r="AG98" s="15">
        <v>0</v>
      </c>
    </row>
    <row r="99" spans="2:33" x14ac:dyDescent="0.2">
      <c r="B99" s="28" t="s">
        <v>9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15">
        <v>0</v>
      </c>
      <c r="N99" s="15">
        <v>0</v>
      </c>
      <c r="O99" s="15">
        <v>0</v>
      </c>
      <c r="P99" s="14">
        <v>0</v>
      </c>
      <c r="Q99" s="14">
        <v>0</v>
      </c>
      <c r="R99" s="16">
        <v>0</v>
      </c>
      <c r="S99" s="16">
        <v>0</v>
      </c>
      <c r="T99" s="16">
        <v>0</v>
      </c>
      <c r="U99" s="16">
        <v>0</v>
      </c>
      <c r="V99" s="14">
        <v>0</v>
      </c>
      <c r="W99" s="16">
        <v>0</v>
      </c>
      <c r="X99" s="16">
        <v>0</v>
      </c>
      <c r="Y99" s="16">
        <v>0</v>
      </c>
      <c r="Z99" s="16">
        <v>0</v>
      </c>
      <c r="AA99" s="14">
        <v>0</v>
      </c>
      <c r="AB99" s="16">
        <v>0</v>
      </c>
      <c r="AC99" s="16">
        <v>0</v>
      </c>
      <c r="AD99" s="16">
        <v>0</v>
      </c>
      <c r="AE99" s="16">
        <v>0</v>
      </c>
      <c r="AF99" s="14">
        <v>0</v>
      </c>
      <c r="AG99" s="15">
        <v>0</v>
      </c>
    </row>
    <row r="100" spans="2:33" x14ac:dyDescent="0.2">
      <c r="B100" s="28" t="s">
        <v>10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15">
        <v>20</v>
      </c>
      <c r="N100" s="15">
        <v>14</v>
      </c>
      <c r="O100" s="15">
        <v>22</v>
      </c>
      <c r="P100" s="14">
        <v>44</v>
      </c>
      <c r="Q100" s="14">
        <v>100</v>
      </c>
      <c r="R100" s="16">
        <v>24</v>
      </c>
      <c r="S100" s="16">
        <v>24</v>
      </c>
      <c r="T100" s="16">
        <v>32</v>
      </c>
      <c r="U100" s="16">
        <v>13</v>
      </c>
      <c r="V100" s="14">
        <v>93</v>
      </c>
      <c r="W100" s="16">
        <v>19</v>
      </c>
      <c r="X100" s="16">
        <v>28</v>
      </c>
      <c r="Y100" s="16">
        <v>-31</v>
      </c>
      <c r="Z100" s="16">
        <v>-30</v>
      </c>
      <c r="AA100" s="14">
        <v>-14</v>
      </c>
      <c r="AB100" s="16">
        <v>39</v>
      </c>
      <c r="AC100" s="16">
        <v>32</v>
      </c>
      <c r="AD100" s="16">
        <v>40</v>
      </c>
      <c r="AE100" s="16">
        <v>3</v>
      </c>
      <c r="AF100" s="14">
        <v>114</v>
      </c>
      <c r="AG100" s="15">
        <v>18</v>
      </c>
    </row>
    <row r="101" spans="2:33" x14ac:dyDescent="0.2">
      <c r="B101" s="28" t="s">
        <v>11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5">
        <v>-1</v>
      </c>
      <c r="N101" s="15">
        <v>1</v>
      </c>
      <c r="O101" s="15">
        <v>1</v>
      </c>
      <c r="P101" s="14">
        <v>-1</v>
      </c>
      <c r="Q101" s="14">
        <v>0</v>
      </c>
      <c r="R101" s="16">
        <v>1</v>
      </c>
      <c r="S101" s="16">
        <v>6</v>
      </c>
      <c r="T101" s="16">
        <v>4</v>
      </c>
      <c r="U101" s="16">
        <v>8</v>
      </c>
      <c r="V101" s="14">
        <v>19</v>
      </c>
      <c r="W101" s="16">
        <v>3</v>
      </c>
      <c r="X101" s="16">
        <v>-2</v>
      </c>
      <c r="Y101" s="16">
        <v>8</v>
      </c>
      <c r="Z101" s="16">
        <v>-45</v>
      </c>
      <c r="AA101" s="14">
        <v>-36</v>
      </c>
      <c r="AB101" s="16">
        <v>13</v>
      </c>
      <c r="AC101" s="16">
        <v>-5</v>
      </c>
      <c r="AD101" s="16">
        <v>0</v>
      </c>
      <c r="AE101" s="16">
        <v>10</v>
      </c>
      <c r="AF101" s="14">
        <v>18</v>
      </c>
      <c r="AG101" s="15">
        <v>-1</v>
      </c>
    </row>
    <row r="102" spans="2:33" x14ac:dyDescent="0.2">
      <c r="B102" s="28" t="s">
        <v>12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15">
        <v>-1</v>
      </c>
      <c r="N102" s="15">
        <v>0</v>
      </c>
      <c r="O102" s="15">
        <v>1</v>
      </c>
      <c r="P102" s="14">
        <v>1</v>
      </c>
      <c r="Q102" s="14">
        <v>1</v>
      </c>
      <c r="R102" s="16">
        <v>-2</v>
      </c>
      <c r="S102" s="16">
        <v>1</v>
      </c>
      <c r="T102" s="16">
        <v>4</v>
      </c>
      <c r="U102" s="16">
        <v>-3</v>
      </c>
      <c r="V102" s="14">
        <v>0</v>
      </c>
      <c r="W102" s="16">
        <v>0</v>
      </c>
      <c r="X102" s="16">
        <v>0</v>
      </c>
      <c r="Y102" s="16">
        <v>0</v>
      </c>
      <c r="Z102" s="16">
        <v>0</v>
      </c>
      <c r="AA102" s="14">
        <v>0</v>
      </c>
      <c r="AB102" s="16">
        <v>0</v>
      </c>
      <c r="AC102" s="16">
        <v>0</v>
      </c>
      <c r="AD102" s="16">
        <v>0</v>
      </c>
      <c r="AE102" s="16">
        <v>0</v>
      </c>
      <c r="AF102" s="14">
        <v>0</v>
      </c>
      <c r="AG102" s="15">
        <v>0</v>
      </c>
    </row>
    <row r="103" spans="2:33" x14ac:dyDescent="0.2">
      <c r="B103" s="28" t="s">
        <v>13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15">
        <v>0</v>
      </c>
      <c r="N103" s="15">
        <v>0</v>
      </c>
      <c r="O103" s="15">
        <v>0</v>
      </c>
      <c r="P103" s="14">
        <v>0</v>
      </c>
      <c r="Q103" s="14">
        <v>0</v>
      </c>
      <c r="R103" s="16">
        <v>0</v>
      </c>
      <c r="S103" s="16">
        <v>0</v>
      </c>
      <c r="T103" s="16">
        <v>0</v>
      </c>
      <c r="U103" s="16">
        <v>-1</v>
      </c>
      <c r="V103" s="14">
        <v>-1</v>
      </c>
      <c r="W103" s="16">
        <v>1</v>
      </c>
      <c r="X103" s="16">
        <v>0</v>
      </c>
      <c r="Y103" s="16">
        <v>0</v>
      </c>
      <c r="Z103" s="16">
        <v>0</v>
      </c>
      <c r="AA103" s="14">
        <v>1</v>
      </c>
      <c r="AB103" s="16">
        <v>0</v>
      </c>
      <c r="AC103" s="16">
        <v>0</v>
      </c>
      <c r="AD103" s="16">
        <v>0</v>
      </c>
      <c r="AE103" s="16">
        <v>0</v>
      </c>
      <c r="AF103" s="14">
        <v>0</v>
      </c>
      <c r="AG103" s="15">
        <v>0</v>
      </c>
    </row>
    <row r="104" spans="2:33" x14ac:dyDescent="0.2">
      <c r="B104" s="13" t="s">
        <v>14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15">
        <v>5</v>
      </c>
      <c r="N104" s="15">
        <v>4</v>
      </c>
      <c r="O104" s="15">
        <v>5</v>
      </c>
      <c r="P104" s="14">
        <v>5</v>
      </c>
      <c r="Q104" s="14">
        <v>19</v>
      </c>
      <c r="R104" s="16">
        <v>6</v>
      </c>
      <c r="S104" s="16">
        <v>6</v>
      </c>
      <c r="T104" s="16">
        <v>5</v>
      </c>
      <c r="U104" s="16">
        <v>5</v>
      </c>
      <c r="V104" s="14">
        <v>22</v>
      </c>
      <c r="W104" s="16">
        <v>4</v>
      </c>
      <c r="X104" s="16">
        <v>9</v>
      </c>
      <c r="Y104" s="16">
        <v>4</v>
      </c>
      <c r="Z104" s="16">
        <v>6</v>
      </c>
      <c r="AA104" s="14">
        <v>23</v>
      </c>
      <c r="AB104" s="16">
        <v>5</v>
      </c>
      <c r="AC104" s="16">
        <v>5</v>
      </c>
      <c r="AD104" s="16">
        <v>2</v>
      </c>
      <c r="AE104" s="16">
        <v>3</v>
      </c>
      <c r="AF104" s="14">
        <v>15</v>
      </c>
      <c r="AG104" s="15">
        <v>3</v>
      </c>
    </row>
    <row r="105" spans="2:33" x14ac:dyDescent="0.2">
      <c r="B105" s="28" t="s">
        <v>15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15">
        <v>1</v>
      </c>
      <c r="N105" s="15">
        <v>2</v>
      </c>
      <c r="O105" s="15">
        <v>2</v>
      </c>
      <c r="P105" s="14">
        <v>1</v>
      </c>
      <c r="Q105" s="14">
        <v>6</v>
      </c>
      <c r="R105" s="16">
        <v>2</v>
      </c>
      <c r="S105" s="16">
        <v>2</v>
      </c>
      <c r="T105" s="16">
        <v>2</v>
      </c>
      <c r="U105" s="16">
        <v>2</v>
      </c>
      <c r="V105" s="14">
        <v>8</v>
      </c>
      <c r="W105" s="16">
        <v>2</v>
      </c>
      <c r="X105" s="16">
        <v>2</v>
      </c>
      <c r="Y105" s="16">
        <v>3</v>
      </c>
      <c r="Z105" s="16">
        <v>2</v>
      </c>
      <c r="AA105" s="14">
        <v>9</v>
      </c>
      <c r="AB105" s="16">
        <v>1</v>
      </c>
      <c r="AC105" s="16">
        <v>3</v>
      </c>
      <c r="AD105" s="16">
        <v>3</v>
      </c>
      <c r="AE105" s="16">
        <v>3</v>
      </c>
      <c r="AF105" s="14">
        <v>10</v>
      </c>
      <c r="AG105" s="15">
        <v>2</v>
      </c>
    </row>
    <row r="106" spans="2:33" x14ac:dyDescent="0.2">
      <c r="B106" s="28" t="s">
        <v>16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15">
        <v>-1</v>
      </c>
      <c r="N106" s="15">
        <v>0</v>
      </c>
      <c r="O106" s="15">
        <v>5</v>
      </c>
      <c r="P106" s="14">
        <v>0</v>
      </c>
      <c r="Q106" s="14">
        <v>4</v>
      </c>
      <c r="R106" s="16">
        <v>2</v>
      </c>
      <c r="S106" s="16">
        <v>3</v>
      </c>
      <c r="T106" s="16">
        <v>4</v>
      </c>
      <c r="U106" s="16">
        <v>2</v>
      </c>
      <c r="V106" s="14">
        <v>11</v>
      </c>
      <c r="W106" s="16">
        <v>2</v>
      </c>
      <c r="X106" s="16">
        <v>4</v>
      </c>
      <c r="Y106" s="16">
        <v>2</v>
      </c>
      <c r="Z106" s="16">
        <v>3</v>
      </c>
      <c r="AA106" s="14">
        <v>11</v>
      </c>
      <c r="AB106" s="16">
        <v>3</v>
      </c>
      <c r="AC106" s="16">
        <v>4</v>
      </c>
      <c r="AD106" s="16">
        <v>0</v>
      </c>
      <c r="AE106" s="16">
        <v>1</v>
      </c>
      <c r="AF106" s="14">
        <v>8</v>
      </c>
      <c r="AG106" s="15">
        <v>1</v>
      </c>
    </row>
    <row r="107" spans="2:33" x14ac:dyDescent="0.2">
      <c r="B107" s="31" t="s">
        <v>24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21">
        <v>23</v>
      </c>
      <c r="N107" s="21">
        <v>21</v>
      </c>
      <c r="O107" s="21">
        <v>36</v>
      </c>
      <c r="P107" s="21">
        <v>50</v>
      </c>
      <c r="Q107" s="21">
        <v>130</v>
      </c>
      <c r="R107" s="21">
        <v>33</v>
      </c>
      <c r="S107" s="21">
        <v>42</v>
      </c>
      <c r="T107" s="21">
        <v>51</v>
      </c>
      <c r="U107" s="21">
        <v>26</v>
      </c>
      <c r="V107" s="21">
        <v>152</v>
      </c>
      <c r="W107" s="21">
        <v>31</v>
      </c>
      <c r="X107" s="21">
        <v>41</v>
      </c>
      <c r="Y107" s="21">
        <v>-14</v>
      </c>
      <c r="Z107" s="21">
        <v>-64</v>
      </c>
      <c r="AA107" s="21">
        <v>-6</v>
      </c>
      <c r="AB107" s="21">
        <v>61</v>
      </c>
      <c r="AC107" s="21">
        <v>39</v>
      </c>
      <c r="AD107" s="21">
        <v>45</v>
      </c>
      <c r="AE107" s="21">
        <v>20</v>
      </c>
      <c r="AF107" s="21">
        <v>165</v>
      </c>
      <c r="AG107" s="49">
        <v>23</v>
      </c>
    </row>
    <row r="108" spans="2:33" x14ac:dyDescent="0.2">
      <c r="B108" s="20"/>
      <c r="C108" s="25"/>
      <c r="D108" s="25"/>
      <c r="E108" s="1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4"/>
      <c r="S108" s="26"/>
      <c r="T108" s="25"/>
      <c r="U108" s="25"/>
      <c r="V108" s="24"/>
      <c r="W108" s="24"/>
      <c r="X108" s="25"/>
      <c r="Y108" s="25"/>
      <c r="Z108" s="25"/>
      <c r="AA108" s="24"/>
      <c r="AB108" s="24"/>
      <c r="AC108" s="25"/>
      <c r="AD108" s="25"/>
      <c r="AE108" s="25"/>
      <c r="AF108" s="24"/>
      <c r="AG108" s="24"/>
    </row>
    <row r="109" spans="2:33" x14ac:dyDescent="0.2">
      <c r="B109" s="1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</row>
    <row r="110" spans="2:33" x14ac:dyDescent="0.2">
      <c r="B110" s="13" t="s">
        <v>8</v>
      </c>
      <c r="C110" s="14">
        <v>0</v>
      </c>
      <c r="D110" s="14">
        <v>-1</v>
      </c>
      <c r="E110" s="15">
        <v>0</v>
      </c>
      <c r="F110" s="15">
        <v>-1</v>
      </c>
      <c r="G110" s="15">
        <v>-2</v>
      </c>
      <c r="H110" s="15">
        <v>-2</v>
      </c>
      <c r="I110" s="15">
        <v>0</v>
      </c>
      <c r="J110" s="15">
        <v>0</v>
      </c>
      <c r="K110" s="14">
        <v>0</v>
      </c>
      <c r="L110" s="14">
        <v>-2</v>
      </c>
      <c r="M110" s="15">
        <v>0</v>
      </c>
      <c r="N110" s="15">
        <v>0</v>
      </c>
      <c r="O110" s="15">
        <v>1</v>
      </c>
      <c r="P110" s="14">
        <v>0</v>
      </c>
      <c r="Q110" s="14">
        <v>1</v>
      </c>
      <c r="R110" s="16">
        <v>0</v>
      </c>
      <c r="S110" s="16">
        <v>0</v>
      </c>
      <c r="T110" s="16">
        <v>0</v>
      </c>
      <c r="U110" s="16">
        <v>0</v>
      </c>
      <c r="V110" s="14">
        <v>0</v>
      </c>
      <c r="W110" s="16">
        <v>0</v>
      </c>
      <c r="X110" s="16">
        <v>0</v>
      </c>
      <c r="Y110" s="16">
        <v>0</v>
      </c>
      <c r="Z110" s="16">
        <v>1</v>
      </c>
      <c r="AA110" s="14">
        <v>1</v>
      </c>
      <c r="AB110" s="16">
        <v>-1</v>
      </c>
      <c r="AC110" s="16">
        <v>0</v>
      </c>
      <c r="AD110" s="16">
        <v>0</v>
      </c>
      <c r="AE110" s="16">
        <v>0</v>
      </c>
      <c r="AF110" s="14">
        <v>-1</v>
      </c>
      <c r="AG110" s="15">
        <v>0</v>
      </c>
    </row>
    <row r="111" spans="2:33" x14ac:dyDescent="0.2">
      <c r="B111" s="13" t="s">
        <v>9</v>
      </c>
      <c r="C111" s="14">
        <v>0</v>
      </c>
      <c r="D111" s="14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-1</v>
      </c>
      <c r="K111" s="14">
        <v>-3</v>
      </c>
      <c r="L111" s="14">
        <v>-4</v>
      </c>
      <c r="M111" s="15">
        <v>-5</v>
      </c>
      <c r="N111" s="15">
        <v>-8</v>
      </c>
      <c r="O111" s="15">
        <v>-14</v>
      </c>
      <c r="P111" s="14">
        <v>-15</v>
      </c>
      <c r="Q111" s="14">
        <v>-42</v>
      </c>
      <c r="R111" s="16">
        <v>-15</v>
      </c>
      <c r="S111" s="16">
        <v>-14</v>
      </c>
      <c r="T111" s="16">
        <v>-23</v>
      </c>
      <c r="U111" s="16">
        <v>10</v>
      </c>
      <c r="V111" s="14">
        <v>-42</v>
      </c>
      <c r="W111" s="16">
        <v>-3</v>
      </c>
      <c r="X111" s="16">
        <v>-2</v>
      </c>
      <c r="Y111" s="16">
        <v>0</v>
      </c>
      <c r="Z111" s="16">
        <v>0</v>
      </c>
      <c r="AA111" s="14">
        <v>-5</v>
      </c>
      <c r="AB111" s="16">
        <v>0</v>
      </c>
      <c r="AC111" s="16">
        <v>0</v>
      </c>
      <c r="AD111" s="16">
        <v>0</v>
      </c>
      <c r="AE111" s="16">
        <v>0</v>
      </c>
      <c r="AF111" s="14">
        <v>0</v>
      </c>
      <c r="AG111" s="15">
        <v>0</v>
      </c>
    </row>
    <row r="112" spans="2:33" x14ac:dyDescent="0.2">
      <c r="B112" s="13" t="s">
        <v>10</v>
      </c>
      <c r="C112" s="14">
        <v>10</v>
      </c>
      <c r="D112" s="14">
        <v>-1</v>
      </c>
      <c r="E112" s="15">
        <v>9</v>
      </c>
      <c r="F112" s="15">
        <v>6</v>
      </c>
      <c r="G112" s="15">
        <v>24</v>
      </c>
      <c r="H112" s="15">
        <v>6</v>
      </c>
      <c r="I112" s="15">
        <v>15</v>
      </c>
      <c r="J112" s="15">
        <v>16</v>
      </c>
      <c r="K112" s="14">
        <v>13</v>
      </c>
      <c r="L112" s="14">
        <v>50</v>
      </c>
      <c r="M112" s="15">
        <v>14</v>
      </c>
      <c r="N112" s="15">
        <v>14</v>
      </c>
      <c r="O112" s="15">
        <v>12</v>
      </c>
      <c r="P112" s="14">
        <v>19</v>
      </c>
      <c r="Q112" s="14">
        <v>59</v>
      </c>
      <c r="R112" s="16">
        <v>17</v>
      </c>
      <c r="S112" s="16">
        <v>20</v>
      </c>
      <c r="T112" s="16">
        <v>19</v>
      </c>
      <c r="U112" s="16">
        <v>12</v>
      </c>
      <c r="V112" s="14">
        <v>68</v>
      </c>
      <c r="W112" s="16">
        <v>20</v>
      </c>
      <c r="X112" s="16">
        <v>25</v>
      </c>
      <c r="Y112" s="16">
        <v>25</v>
      </c>
      <c r="Z112" s="16">
        <v>23</v>
      </c>
      <c r="AA112" s="14">
        <v>93</v>
      </c>
      <c r="AB112" s="16">
        <v>20</v>
      </c>
      <c r="AC112" s="16">
        <v>22</v>
      </c>
      <c r="AD112" s="16">
        <v>24</v>
      </c>
      <c r="AE112" s="16">
        <v>19</v>
      </c>
      <c r="AF112" s="14">
        <v>85</v>
      </c>
      <c r="AG112" s="15">
        <v>25</v>
      </c>
    </row>
    <row r="113" spans="2:33" x14ac:dyDescent="0.2">
      <c r="B113" s="13" t="s">
        <v>11</v>
      </c>
      <c r="C113" s="14">
        <v>0</v>
      </c>
      <c r="D113" s="14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4">
        <v>0</v>
      </c>
      <c r="L113" s="14">
        <v>0</v>
      </c>
      <c r="M113" s="15">
        <v>0</v>
      </c>
      <c r="N113" s="15">
        <v>0</v>
      </c>
      <c r="O113" s="15">
        <v>0</v>
      </c>
      <c r="P113" s="14">
        <v>0</v>
      </c>
      <c r="Q113" s="14">
        <v>0</v>
      </c>
      <c r="R113" s="16">
        <v>0</v>
      </c>
      <c r="S113" s="16">
        <v>0</v>
      </c>
      <c r="T113" s="16">
        <v>0</v>
      </c>
      <c r="U113" s="16">
        <v>0</v>
      </c>
      <c r="V113" s="14">
        <v>0</v>
      </c>
      <c r="W113" s="16">
        <v>0</v>
      </c>
      <c r="X113" s="16">
        <v>0</v>
      </c>
      <c r="Y113" s="16">
        <v>0</v>
      </c>
      <c r="Z113" s="16">
        <v>0</v>
      </c>
      <c r="AA113" s="14">
        <v>0</v>
      </c>
      <c r="AB113" s="16">
        <v>0</v>
      </c>
      <c r="AC113" s="16">
        <v>0</v>
      </c>
      <c r="AD113" s="16">
        <v>0</v>
      </c>
      <c r="AE113" s="16">
        <v>0</v>
      </c>
      <c r="AF113" s="14">
        <v>0</v>
      </c>
      <c r="AG113" s="15">
        <v>0</v>
      </c>
    </row>
    <row r="114" spans="2:33" x14ac:dyDescent="0.2">
      <c r="B114" s="13" t="s">
        <v>12</v>
      </c>
      <c r="C114" s="14">
        <v>0</v>
      </c>
      <c r="D114" s="14">
        <v>0</v>
      </c>
      <c r="E114" s="15">
        <v>1</v>
      </c>
      <c r="F114" s="15">
        <v>0</v>
      </c>
      <c r="G114" s="15">
        <v>1</v>
      </c>
      <c r="H114" s="15">
        <v>0</v>
      </c>
      <c r="I114" s="15">
        <v>0</v>
      </c>
      <c r="J114" s="15">
        <v>0</v>
      </c>
      <c r="K114" s="14">
        <v>0</v>
      </c>
      <c r="L114" s="14">
        <v>0</v>
      </c>
      <c r="M114" s="15">
        <v>0</v>
      </c>
      <c r="N114" s="15">
        <v>0</v>
      </c>
      <c r="O114" s="15">
        <v>0</v>
      </c>
      <c r="P114" s="14">
        <v>0</v>
      </c>
      <c r="Q114" s="14">
        <v>0</v>
      </c>
      <c r="R114" s="16">
        <v>0</v>
      </c>
      <c r="S114" s="16">
        <v>0</v>
      </c>
      <c r="T114" s="16">
        <v>0</v>
      </c>
      <c r="U114" s="16">
        <v>0</v>
      </c>
      <c r="V114" s="14">
        <v>0</v>
      </c>
      <c r="W114" s="16">
        <v>0</v>
      </c>
      <c r="X114" s="16">
        <v>0</v>
      </c>
      <c r="Y114" s="16">
        <v>0</v>
      </c>
      <c r="Z114" s="16">
        <v>0</v>
      </c>
      <c r="AA114" s="14">
        <v>0</v>
      </c>
      <c r="AB114" s="16">
        <v>0</v>
      </c>
      <c r="AC114" s="16">
        <v>0</v>
      </c>
      <c r="AD114" s="16">
        <v>0</v>
      </c>
      <c r="AE114" s="16">
        <v>0</v>
      </c>
      <c r="AF114" s="14">
        <v>0</v>
      </c>
      <c r="AG114" s="15">
        <v>0</v>
      </c>
    </row>
    <row r="115" spans="2:33" x14ac:dyDescent="0.2">
      <c r="B115" s="13" t="s">
        <v>13</v>
      </c>
      <c r="C115" s="14">
        <v>0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4">
        <v>0</v>
      </c>
      <c r="L115" s="14">
        <v>0</v>
      </c>
      <c r="M115" s="15">
        <v>0</v>
      </c>
      <c r="N115" s="15">
        <v>0</v>
      </c>
      <c r="O115" s="15">
        <v>0</v>
      </c>
      <c r="P115" s="14">
        <v>0</v>
      </c>
      <c r="Q115" s="14">
        <v>0</v>
      </c>
      <c r="R115" s="16">
        <v>0</v>
      </c>
      <c r="S115" s="16">
        <v>0</v>
      </c>
      <c r="T115" s="16">
        <v>0</v>
      </c>
      <c r="U115" s="16">
        <v>0</v>
      </c>
      <c r="V115" s="14">
        <v>0</v>
      </c>
      <c r="W115" s="16">
        <v>0</v>
      </c>
      <c r="X115" s="16">
        <v>0</v>
      </c>
      <c r="Y115" s="16">
        <v>0</v>
      </c>
      <c r="Z115" s="16">
        <v>0</v>
      </c>
      <c r="AA115" s="14">
        <v>0</v>
      </c>
      <c r="AB115" s="16">
        <v>0</v>
      </c>
      <c r="AC115" s="16">
        <v>0</v>
      </c>
      <c r="AD115" s="16">
        <v>0</v>
      </c>
      <c r="AE115" s="16">
        <v>0</v>
      </c>
      <c r="AF115" s="14">
        <v>0</v>
      </c>
      <c r="AG115" s="15">
        <v>0</v>
      </c>
    </row>
    <row r="116" spans="2:33" x14ac:dyDescent="0.2">
      <c r="B116" s="13" t="s">
        <v>14</v>
      </c>
      <c r="C116" s="14">
        <v>0</v>
      </c>
      <c r="D116" s="14">
        <v>1</v>
      </c>
      <c r="E116" s="15">
        <v>0</v>
      </c>
      <c r="F116" s="15">
        <v>1</v>
      </c>
      <c r="G116" s="15">
        <v>2</v>
      </c>
      <c r="H116" s="15">
        <v>0</v>
      </c>
      <c r="I116" s="15">
        <v>0</v>
      </c>
      <c r="J116" s="15">
        <v>0</v>
      </c>
      <c r="K116" s="14">
        <v>0</v>
      </c>
      <c r="L116" s="14">
        <v>0</v>
      </c>
      <c r="M116" s="15">
        <v>0</v>
      </c>
      <c r="N116" s="15">
        <v>0</v>
      </c>
      <c r="O116" s="15">
        <v>0</v>
      </c>
      <c r="P116" s="14">
        <v>0</v>
      </c>
      <c r="Q116" s="14">
        <v>0</v>
      </c>
      <c r="R116" s="16">
        <v>0</v>
      </c>
      <c r="S116" s="16">
        <v>0</v>
      </c>
      <c r="T116" s="16">
        <v>0</v>
      </c>
      <c r="U116" s="16">
        <v>0</v>
      </c>
      <c r="V116" s="14">
        <v>0</v>
      </c>
      <c r="W116" s="16">
        <v>0</v>
      </c>
      <c r="X116" s="16">
        <v>0</v>
      </c>
      <c r="Y116" s="16">
        <v>0</v>
      </c>
      <c r="Z116" s="16">
        <v>0</v>
      </c>
      <c r="AA116" s="14">
        <v>0</v>
      </c>
      <c r="AB116" s="16">
        <v>0</v>
      </c>
      <c r="AC116" s="16">
        <v>0</v>
      </c>
      <c r="AD116" s="16">
        <v>0</v>
      </c>
      <c r="AE116" s="16">
        <v>0</v>
      </c>
      <c r="AF116" s="14">
        <v>0</v>
      </c>
      <c r="AG116" s="15">
        <v>0</v>
      </c>
    </row>
    <row r="117" spans="2:33" x14ac:dyDescent="0.2">
      <c r="B117" s="13" t="s">
        <v>15</v>
      </c>
      <c r="C117" s="14">
        <v>0</v>
      </c>
      <c r="D117" s="14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4">
        <v>0</v>
      </c>
      <c r="L117" s="14">
        <v>0</v>
      </c>
      <c r="M117" s="15">
        <v>0</v>
      </c>
      <c r="N117" s="15">
        <v>0</v>
      </c>
      <c r="O117" s="15">
        <v>0</v>
      </c>
      <c r="P117" s="14">
        <v>0</v>
      </c>
      <c r="Q117" s="14">
        <v>0</v>
      </c>
      <c r="R117" s="16">
        <v>0</v>
      </c>
      <c r="S117" s="16">
        <v>0</v>
      </c>
      <c r="T117" s="16">
        <v>0</v>
      </c>
      <c r="U117" s="16">
        <v>0</v>
      </c>
      <c r="V117" s="14">
        <v>0</v>
      </c>
      <c r="W117" s="16">
        <v>0</v>
      </c>
      <c r="X117" s="16">
        <v>0</v>
      </c>
      <c r="Y117" s="16">
        <v>0</v>
      </c>
      <c r="Z117" s="16">
        <v>0</v>
      </c>
      <c r="AA117" s="14">
        <v>0</v>
      </c>
      <c r="AB117" s="16">
        <v>0</v>
      </c>
      <c r="AC117" s="16">
        <v>0</v>
      </c>
      <c r="AD117" s="16">
        <v>0</v>
      </c>
      <c r="AE117" s="16">
        <v>0</v>
      </c>
      <c r="AF117" s="14">
        <v>0</v>
      </c>
      <c r="AG117" s="15">
        <v>0</v>
      </c>
    </row>
    <row r="118" spans="2:33" x14ac:dyDescent="0.2">
      <c r="B118" s="13" t="s">
        <v>16</v>
      </c>
      <c r="C118" s="14">
        <v>9</v>
      </c>
      <c r="D118" s="14">
        <v>16</v>
      </c>
      <c r="E118" s="15">
        <v>33</v>
      </c>
      <c r="F118" s="15">
        <v>-1</v>
      </c>
      <c r="G118" s="15">
        <v>57</v>
      </c>
      <c r="H118" s="15">
        <v>35</v>
      </c>
      <c r="I118" s="15">
        <v>43</v>
      </c>
      <c r="J118" s="15">
        <v>-11</v>
      </c>
      <c r="K118" s="14">
        <v>11</v>
      </c>
      <c r="L118" s="14">
        <v>78</v>
      </c>
      <c r="M118" s="15">
        <v>42</v>
      </c>
      <c r="N118" s="15">
        <v>57</v>
      </c>
      <c r="O118" s="15">
        <v>54</v>
      </c>
      <c r="P118" s="14">
        <v>51</v>
      </c>
      <c r="Q118" s="14">
        <v>204</v>
      </c>
      <c r="R118" s="16">
        <v>56</v>
      </c>
      <c r="S118" s="16">
        <v>82</v>
      </c>
      <c r="T118" s="16">
        <v>75</v>
      </c>
      <c r="U118" s="16">
        <v>56</v>
      </c>
      <c r="V118" s="14">
        <v>269</v>
      </c>
      <c r="W118" s="16">
        <v>86</v>
      </c>
      <c r="X118" s="16">
        <v>133</v>
      </c>
      <c r="Y118" s="16">
        <v>132</v>
      </c>
      <c r="Z118" s="16">
        <v>-28</v>
      </c>
      <c r="AA118" s="14">
        <v>323</v>
      </c>
      <c r="AB118" s="16">
        <v>-1</v>
      </c>
      <c r="AC118" s="16">
        <v>2</v>
      </c>
      <c r="AD118" s="16">
        <v>10</v>
      </c>
      <c r="AE118" s="16">
        <v>2</v>
      </c>
      <c r="AF118" s="14">
        <v>13</v>
      </c>
      <c r="AG118" s="15">
        <v>-4</v>
      </c>
    </row>
    <row r="119" spans="2:33" x14ac:dyDescent="0.2">
      <c r="B119" s="19" t="s">
        <v>25</v>
      </c>
      <c r="C119" s="21">
        <v>19</v>
      </c>
      <c r="D119" s="21">
        <v>15</v>
      </c>
      <c r="E119" s="21">
        <v>43</v>
      </c>
      <c r="F119" s="21">
        <v>5</v>
      </c>
      <c r="G119" s="21">
        <v>82</v>
      </c>
      <c r="H119" s="21">
        <v>39</v>
      </c>
      <c r="I119" s="21">
        <v>58</v>
      </c>
      <c r="J119" s="21">
        <v>4</v>
      </c>
      <c r="K119" s="21">
        <v>21</v>
      </c>
      <c r="L119" s="21">
        <v>122</v>
      </c>
      <c r="M119" s="21">
        <v>51</v>
      </c>
      <c r="N119" s="21">
        <v>63</v>
      </c>
      <c r="O119" s="21">
        <v>53</v>
      </c>
      <c r="P119" s="21">
        <v>55</v>
      </c>
      <c r="Q119" s="21">
        <v>222</v>
      </c>
      <c r="R119" s="21">
        <v>58</v>
      </c>
      <c r="S119" s="21">
        <v>88</v>
      </c>
      <c r="T119" s="21">
        <v>71</v>
      </c>
      <c r="U119" s="21">
        <v>78</v>
      </c>
      <c r="V119" s="21">
        <v>295</v>
      </c>
      <c r="W119" s="21">
        <v>103</v>
      </c>
      <c r="X119" s="21">
        <v>156</v>
      </c>
      <c r="Y119" s="21">
        <v>157</v>
      </c>
      <c r="Z119" s="21">
        <v>-4</v>
      </c>
      <c r="AA119" s="21">
        <v>412</v>
      </c>
      <c r="AB119" s="21">
        <v>18</v>
      </c>
      <c r="AC119" s="21">
        <v>24</v>
      </c>
      <c r="AD119" s="21">
        <v>34</v>
      </c>
      <c r="AE119" s="21">
        <v>21</v>
      </c>
      <c r="AF119" s="21">
        <v>97</v>
      </c>
      <c r="AG119" s="49">
        <v>21</v>
      </c>
    </row>
    <row r="120" spans="2:33" x14ac:dyDescent="0.2">
      <c r="B120" s="20"/>
      <c r="C120" s="14"/>
      <c r="D120" s="25"/>
      <c r="E120" s="25"/>
      <c r="F120" s="25"/>
      <c r="G120" s="24"/>
      <c r="H120" s="14"/>
      <c r="I120" s="14"/>
      <c r="J120" s="25"/>
      <c r="K120" s="25"/>
      <c r="L120" s="24"/>
      <c r="M120" s="25"/>
      <c r="N120" s="25"/>
      <c r="O120" s="25"/>
      <c r="P120" s="25"/>
      <c r="Q120" s="24"/>
      <c r="R120" s="24"/>
      <c r="S120" s="26"/>
      <c r="T120" s="25"/>
      <c r="U120" s="25"/>
      <c r="V120" s="24"/>
      <c r="W120" s="24"/>
      <c r="X120" s="25"/>
      <c r="Y120" s="25"/>
      <c r="Z120" s="25"/>
      <c r="AA120" s="24"/>
      <c r="AB120" s="24"/>
      <c r="AC120" s="25"/>
      <c r="AD120" s="25"/>
      <c r="AE120" s="25"/>
      <c r="AF120" s="24"/>
      <c r="AG120" s="24"/>
    </row>
    <row r="121" spans="2:33" x14ac:dyDescent="0.2">
      <c r="B121" s="13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2:33" x14ac:dyDescent="0.2">
      <c r="B122" s="13" t="s">
        <v>8</v>
      </c>
      <c r="C122" s="14">
        <v>220</v>
      </c>
      <c r="D122" s="14">
        <v>1076</v>
      </c>
      <c r="E122" s="15">
        <v>1120</v>
      </c>
      <c r="F122" s="15">
        <v>405</v>
      </c>
      <c r="G122" s="15">
        <v>2821</v>
      </c>
      <c r="H122" s="15">
        <v>451</v>
      </c>
      <c r="I122" s="15">
        <v>-49</v>
      </c>
      <c r="J122" s="15">
        <v>-257</v>
      </c>
      <c r="K122" s="14">
        <v>-627</v>
      </c>
      <c r="L122" s="14">
        <v>-482</v>
      </c>
      <c r="M122" s="15">
        <v>-571</v>
      </c>
      <c r="N122" s="15">
        <v>265</v>
      </c>
      <c r="O122" s="15">
        <v>547</v>
      </c>
      <c r="P122" s="14">
        <v>284</v>
      </c>
      <c r="Q122" s="14">
        <v>525</v>
      </c>
      <c r="R122" s="16">
        <v>195</v>
      </c>
      <c r="S122" s="16">
        <v>467</v>
      </c>
      <c r="T122" s="16">
        <v>567</v>
      </c>
      <c r="U122" s="16">
        <v>342</v>
      </c>
      <c r="V122" s="14">
        <v>1571</v>
      </c>
      <c r="W122" s="16">
        <v>503</v>
      </c>
      <c r="X122" s="16">
        <v>567</v>
      </c>
      <c r="Y122" s="15">
        <v>740</v>
      </c>
      <c r="Z122" s="16">
        <v>694</v>
      </c>
      <c r="AA122" s="14">
        <v>2504</v>
      </c>
      <c r="AB122" s="16">
        <v>736</v>
      </c>
      <c r="AC122" s="16">
        <v>530</v>
      </c>
      <c r="AD122" s="15">
        <v>303</v>
      </c>
      <c r="AE122" s="16">
        <v>-138</v>
      </c>
      <c r="AF122" s="14">
        <v>1431</v>
      </c>
      <c r="AG122" s="15">
        <v>16</v>
      </c>
    </row>
    <row r="123" spans="2:33" x14ac:dyDescent="0.2">
      <c r="B123" s="13" t="s">
        <v>9</v>
      </c>
      <c r="C123" s="14">
        <v>1506</v>
      </c>
      <c r="D123" s="14">
        <v>1533</v>
      </c>
      <c r="E123" s="15">
        <v>1287</v>
      </c>
      <c r="F123" s="15">
        <v>1528</v>
      </c>
      <c r="G123" s="15">
        <v>5854</v>
      </c>
      <c r="H123" s="15">
        <v>2033</v>
      </c>
      <c r="I123" s="15">
        <v>2331</v>
      </c>
      <c r="J123" s="15">
        <v>1717</v>
      </c>
      <c r="K123" s="14">
        <v>1761</v>
      </c>
      <c r="L123" s="14">
        <v>7842</v>
      </c>
      <c r="M123" s="15">
        <v>1463</v>
      </c>
      <c r="N123" s="15">
        <v>1502</v>
      </c>
      <c r="O123" s="15">
        <v>1158</v>
      </c>
      <c r="P123" s="14">
        <v>1205</v>
      </c>
      <c r="Q123" s="14">
        <v>5328</v>
      </c>
      <c r="R123" s="16">
        <v>1204</v>
      </c>
      <c r="S123" s="16">
        <v>855</v>
      </c>
      <c r="T123" s="16">
        <v>959</v>
      </c>
      <c r="U123" s="16">
        <v>1032</v>
      </c>
      <c r="V123" s="14">
        <v>4050</v>
      </c>
      <c r="W123" s="16">
        <v>1217</v>
      </c>
      <c r="X123" s="16">
        <v>-662</v>
      </c>
      <c r="Y123" s="15">
        <v>915</v>
      </c>
      <c r="Z123" s="16">
        <v>-4</v>
      </c>
      <c r="AA123" s="14">
        <v>1466</v>
      </c>
      <c r="AB123" s="16">
        <v>282</v>
      </c>
      <c r="AC123" s="16">
        <v>409</v>
      </c>
      <c r="AD123" s="15">
        <v>219</v>
      </c>
      <c r="AE123" s="16">
        <v>-2881</v>
      </c>
      <c r="AF123" s="14">
        <v>-1971</v>
      </c>
      <c r="AG123" s="15">
        <v>73</v>
      </c>
    </row>
    <row r="124" spans="2:33" x14ac:dyDescent="0.2">
      <c r="B124" s="13" t="s">
        <v>10</v>
      </c>
      <c r="C124" s="14">
        <v>130</v>
      </c>
      <c r="D124" s="14">
        <v>478</v>
      </c>
      <c r="E124" s="15">
        <v>177</v>
      </c>
      <c r="F124" s="15">
        <v>127</v>
      </c>
      <c r="G124" s="15">
        <v>912</v>
      </c>
      <c r="H124" s="15">
        <v>168</v>
      </c>
      <c r="I124" s="15">
        <v>191</v>
      </c>
      <c r="J124" s="15">
        <v>214</v>
      </c>
      <c r="K124" s="14">
        <v>196</v>
      </c>
      <c r="L124" s="14">
        <v>769</v>
      </c>
      <c r="M124" s="15">
        <v>293</v>
      </c>
      <c r="N124" s="15">
        <v>209</v>
      </c>
      <c r="O124" s="15">
        <v>190</v>
      </c>
      <c r="P124" s="14">
        <v>172</v>
      </c>
      <c r="Q124" s="14">
        <v>864</v>
      </c>
      <c r="R124" s="16">
        <v>178</v>
      </c>
      <c r="S124" s="16">
        <v>192</v>
      </c>
      <c r="T124" s="16">
        <v>225</v>
      </c>
      <c r="U124" s="16">
        <v>231</v>
      </c>
      <c r="V124" s="14">
        <v>826</v>
      </c>
      <c r="W124" s="16">
        <v>230</v>
      </c>
      <c r="X124" s="16">
        <v>258</v>
      </c>
      <c r="Y124" s="15">
        <v>510</v>
      </c>
      <c r="Z124" s="16">
        <v>136</v>
      </c>
      <c r="AA124" s="14">
        <v>1134</v>
      </c>
      <c r="AB124" s="16">
        <v>217</v>
      </c>
      <c r="AC124" s="16">
        <v>185</v>
      </c>
      <c r="AD124" s="15">
        <v>205</v>
      </c>
      <c r="AE124" s="16">
        <v>153</v>
      </c>
      <c r="AF124" s="14">
        <v>760</v>
      </c>
      <c r="AG124" s="15">
        <v>123</v>
      </c>
    </row>
    <row r="125" spans="2:33" x14ac:dyDescent="0.2">
      <c r="B125" s="13" t="s">
        <v>11</v>
      </c>
      <c r="C125" s="14">
        <v>113</v>
      </c>
      <c r="D125" s="14">
        <v>126</v>
      </c>
      <c r="E125" s="15">
        <v>162</v>
      </c>
      <c r="F125" s="15">
        <v>142</v>
      </c>
      <c r="G125" s="15">
        <v>543</v>
      </c>
      <c r="H125" s="15">
        <v>151</v>
      </c>
      <c r="I125" s="15">
        <v>128</v>
      </c>
      <c r="J125" s="15">
        <v>171</v>
      </c>
      <c r="K125" s="14">
        <v>168</v>
      </c>
      <c r="L125" s="14">
        <v>618</v>
      </c>
      <c r="M125" s="15">
        <v>153</v>
      </c>
      <c r="N125" s="15">
        <v>123</v>
      </c>
      <c r="O125" s="15">
        <v>109</v>
      </c>
      <c r="P125" s="14">
        <v>56</v>
      </c>
      <c r="Q125" s="14">
        <v>441</v>
      </c>
      <c r="R125" s="16">
        <v>180</v>
      </c>
      <c r="S125" s="16">
        <v>171</v>
      </c>
      <c r="T125" s="16">
        <v>183</v>
      </c>
      <c r="U125" s="16">
        <v>113</v>
      </c>
      <c r="V125" s="14">
        <v>647</v>
      </c>
      <c r="W125" s="16">
        <v>129</v>
      </c>
      <c r="X125" s="16">
        <v>150</v>
      </c>
      <c r="Y125" s="15">
        <v>231</v>
      </c>
      <c r="Z125" s="16">
        <v>91</v>
      </c>
      <c r="AA125" s="14">
        <v>601</v>
      </c>
      <c r="AB125" s="16">
        <v>215</v>
      </c>
      <c r="AC125" s="16">
        <v>267</v>
      </c>
      <c r="AD125" s="15">
        <v>238</v>
      </c>
      <c r="AE125" s="16">
        <v>194</v>
      </c>
      <c r="AF125" s="14">
        <v>914</v>
      </c>
      <c r="AG125" s="15">
        <v>261</v>
      </c>
    </row>
    <row r="126" spans="2:33" x14ac:dyDescent="0.2">
      <c r="B126" s="13" t="s">
        <v>12</v>
      </c>
      <c r="C126" s="14">
        <v>27</v>
      </c>
      <c r="D126" s="14">
        <v>-15</v>
      </c>
      <c r="E126" s="15">
        <v>-117</v>
      </c>
      <c r="F126" s="15">
        <v>-20</v>
      </c>
      <c r="G126" s="15">
        <v>-125</v>
      </c>
      <c r="H126" s="15">
        <v>1</v>
      </c>
      <c r="I126" s="15">
        <v>-26</v>
      </c>
      <c r="J126" s="15">
        <v>-40</v>
      </c>
      <c r="K126" s="14">
        <v>-99</v>
      </c>
      <c r="L126" s="14">
        <v>-164</v>
      </c>
      <c r="M126" s="15">
        <v>-29</v>
      </c>
      <c r="N126" s="15">
        <v>-9</v>
      </c>
      <c r="O126" s="15">
        <v>-280</v>
      </c>
      <c r="P126" s="14">
        <v>5</v>
      </c>
      <c r="Q126" s="14">
        <v>-313</v>
      </c>
      <c r="R126" s="16">
        <v>-13</v>
      </c>
      <c r="S126" s="16">
        <v>-275</v>
      </c>
      <c r="T126" s="16">
        <v>18</v>
      </c>
      <c r="U126" s="16">
        <v>-49</v>
      </c>
      <c r="V126" s="14">
        <v>-319</v>
      </c>
      <c r="W126" s="16">
        <v>28</v>
      </c>
      <c r="X126" s="16">
        <v>-3</v>
      </c>
      <c r="Y126" s="15">
        <v>84</v>
      </c>
      <c r="Z126" s="16">
        <v>22</v>
      </c>
      <c r="AA126" s="14">
        <v>131</v>
      </c>
      <c r="AB126" s="16">
        <v>36</v>
      </c>
      <c r="AC126" s="16">
        <v>36</v>
      </c>
      <c r="AD126" s="15">
        <v>59</v>
      </c>
      <c r="AE126" s="16">
        <v>30</v>
      </c>
      <c r="AF126" s="14">
        <v>161</v>
      </c>
      <c r="AG126" s="15">
        <v>47</v>
      </c>
    </row>
    <row r="127" spans="2:33" x14ac:dyDescent="0.2">
      <c r="B127" s="13" t="s">
        <v>13</v>
      </c>
      <c r="C127" s="14">
        <v>73</v>
      </c>
      <c r="D127" s="14">
        <v>68</v>
      </c>
      <c r="E127" s="15">
        <v>53</v>
      </c>
      <c r="F127" s="15">
        <v>50</v>
      </c>
      <c r="G127" s="15">
        <v>244</v>
      </c>
      <c r="H127" s="15">
        <v>50</v>
      </c>
      <c r="I127" s="15">
        <v>58</v>
      </c>
      <c r="J127" s="15">
        <v>82</v>
      </c>
      <c r="K127" s="14">
        <v>62</v>
      </c>
      <c r="L127" s="14">
        <v>252</v>
      </c>
      <c r="M127" s="15">
        <v>44</v>
      </c>
      <c r="N127" s="15">
        <v>34</v>
      </c>
      <c r="O127" s="15">
        <v>46</v>
      </c>
      <c r="P127" s="14">
        <v>18</v>
      </c>
      <c r="Q127" s="14">
        <v>142</v>
      </c>
      <c r="R127" s="16">
        <v>52</v>
      </c>
      <c r="S127" s="16">
        <v>51</v>
      </c>
      <c r="T127" s="16">
        <v>63</v>
      </c>
      <c r="U127" s="16">
        <v>41</v>
      </c>
      <c r="V127" s="14">
        <v>207</v>
      </c>
      <c r="W127" s="16">
        <v>28</v>
      </c>
      <c r="X127" s="16">
        <v>35</v>
      </c>
      <c r="Y127" s="15">
        <v>91</v>
      </c>
      <c r="Z127" s="16">
        <v>65</v>
      </c>
      <c r="AA127" s="14">
        <v>219</v>
      </c>
      <c r="AB127" s="16">
        <v>42</v>
      </c>
      <c r="AC127" s="16">
        <v>69</v>
      </c>
      <c r="AD127" s="15">
        <v>41</v>
      </c>
      <c r="AE127" s="16">
        <v>5</v>
      </c>
      <c r="AF127" s="14">
        <v>157</v>
      </c>
      <c r="AG127" s="15">
        <v>-1</v>
      </c>
    </row>
    <row r="128" spans="2:33" x14ac:dyDescent="0.2">
      <c r="B128" s="13" t="s">
        <v>14</v>
      </c>
      <c r="C128" s="14">
        <v>22</v>
      </c>
      <c r="D128" s="14">
        <v>48</v>
      </c>
      <c r="E128" s="15">
        <v>39</v>
      </c>
      <c r="F128" s="15">
        <v>33</v>
      </c>
      <c r="G128" s="15">
        <v>142</v>
      </c>
      <c r="H128" s="15">
        <v>25</v>
      </c>
      <c r="I128" s="15">
        <v>31</v>
      </c>
      <c r="J128" s="15">
        <v>35</v>
      </c>
      <c r="K128" s="14">
        <v>41</v>
      </c>
      <c r="L128" s="14">
        <v>132</v>
      </c>
      <c r="M128" s="15">
        <v>39</v>
      </c>
      <c r="N128" s="15">
        <v>40</v>
      </c>
      <c r="O128" s="15">
        <v>43</v>
      </c>
      <c r="P128" s="14">
        <v>-77</v>
      </c>
      <c r="Q128" s="14">
        <v>45</v>
      </c>
      <c r="R128" s="16">
        <v>37</v>
      </c>
      <c r="S128" s="16">
        <v>43</v>
      </c>
      <c r="T128" s="16">
        <v>41</v>
      </c>
      <c r="U128" s="16">
        <v>56</v>
      </c>
      <c r="V128" s="14">
        <v>177</v>
      </c>
      <c r="W128" s="16">
        <v>38</v>
      </c>
      <c r="X128" s="16">
        <v>37</v>
      </c>
      <c r="Y128" s="15">
        <v>28</v>
      </c>
      <c r="Z128" s="16">
        <v>-353</v>
      </c>
      <c r="AA128" s="14">
        <v>-250</v>
      </c>
      <c r="AB128" s="16">
        <v>35</v>
      </c>
      <c r="AC128" s="16">
        <v>36</v>
      </c>
      <c r="AD128" s="15">
        <v>33</v>
      </c>
      <c r="AE128" s="16">
        <v>22</v>
      </c>
      <c r="AF128" s="14">
        <v>126</v>
      </c>
      <c r="AG128" s="15">
        <v>32</v>
      </c>
    </row>
    <row r="129" spans="2:33" x14ac:dyDescent="0.2">
      <c r="B129" s="13" t="s">
        <v>15</v>
      </c>
      <c r="C129" s="14">
        <v>15</v>
      </c>
      <c r="D129" s="14">
        <v>14</v>
      </c>
      <c r="E129" s="15">
        <v>38</v>
      </c>
      <c r="F129" s="15">
        <v>8</v>
      </c>
      <c r="G129" s="15">
        <v>75</v>
      </c>
      <c r="H129" s="15">
        <v>16</v>
      </c>
      <c r="I129" s="15">
        <v>20</v>
      </c>
      <c r="J129" s="15">
        <v>37</v>
      </c>
      <c r="K129" s="14">
        <v>25</v>
      </c>
      <c r="L129" s="14">
        <v>98</v>
      </c>
      <c r="M129" s="15">
        <v>13</v>
      </c>
      <c r="N129" s="15">
        <v>37</v>
      </c>
      <c r="O129" s="15">
        <v>25</v>
      </c>
      <c r="P129" s="14">
        <v>16</v>
      </c>
      <c r="Q129" s="14">
        <v>91</v>
      </c>
      <c r="R129" s="16">
        <v>9</v>
      </c>
      <c r="S129" s="16">
        <v>4</v>
      </c>
      <c r="T129" s="16">
        <v>10</v>
      </c>
      <c r="U129" s="16">
        <v>-112</v>
      </c>
      <c r="V129" s="14">
        <v>-89</v>
      </c>
      <c r="W129" s="16">
        <v>-6</v>
      </c>
      <c r="X129" s="16">
        <v>-24</v>
      </c>
      <c r="Y129" s="15">
        <v>-69</v>
      </c>
      <c r="Z129" s="16">
        <v>-142</v>
      </c>
      <c r="AA129" s="14">
        <v>-241</v>
      </c>
      <c r="AB129" s="16">
        <v>-3</v>
      </c>
      <c r="AC129" s="16">
        <v>13</v>
      </c>
      <c r="AD129" s="15">
        <v>27</v>
      </c>
      <c r="AE129" s="16">
        <v>3</v>
      </c>
      <c r="AF129" s="14">
        <v>40</v>
      </c>
      <c r="AG129" s="15">
        <v>5</v>
      </c>
    </row>
    <row r="130" spans="2:33" x14ac:dyDescent="0.2">
      <c r="B130" s="13" t="s">
        <v>16</v>
      </c>
      <c r="C130" s="14">
        <v>-120</v>
      </c>
      <c r="D130" s="14">
        <v>-92</v>
      </c>
      <c r="E130" s="15">
        <v>57</v>
      </c>
      <c r="F130" s="15">
        <v>-228</v>
      </c>
      <c r="G130" s="15">
        <v>-383</v>
      </c>
      <c r="H130" s="15">
        <v>8</v>
      </c>
      <c r="I130" s="15">
        <v>-13</v>
      </c>
      <c r="J130" s="15">
        <v>62</v>
      </c>
      <c r="K130" s="14">
        <v>22</v>
      </c>
      <c r="L130" s="14">
        <v>79</v>
      </c>
      <c r="M130" s="15">
        <v>169</v>
      </c>
      <c r="N130" s="15">
        <v>104</v>
      </c>
      <c r="O130" s="15">
        <v>228</v>
      </c>
      <c r="P130" s="14">
        <v>70</v>
      </c>
      <c r="Q130" s="14">
        <v>571</v>
      </c>
      <c r="R130" s="16">
        <v>21</v>
      </c>
      <c r="S130" s="16">
        <v>145</v>
      </c>
      <c r="T130" s="16">
        <v>23</v>
      </c>
      <c r="U130" s="16">
        <v>77</v>
      </c>
      <c r="V130" s="14">
        <v>266</v>
      </c>
      <c r="W130" s="16">
        <v>70</v>
      </c>
      <c r="X130" s="16">
        <v>175</v>
      </c>
      <c r="Y130" s="15">
        <v>158</v>
      </c>
      <c r="Z130" s="16">
        <v>-50</v>
      </c>
      <c r="AA130" s="14">
        <v>353</v>
      </c>
      <c r="AB130" s="16">
        <v>263</v>
      </c>
      <c r="AC130" s="16">
        <v>-6</v>
      </c>
      <c r="AD130" s="15">
        <v>79</v>
      </c>
      <c r="AE130" s="16">
        <v>-84</v>
      </c>
      <c r="AF130" s="14">
        <v>252</v>
      </c>
      <c r="AG130" s="15">
        <v>-66</v>
      </c>
    </row>
    <row r="131" spans="2:33" x14ac:dyDescent="0.2">
      <c r="B131" s="19" t="s">
        <v>26</v>
      </c>
      <c r="C131" s="21">
        <v>1986</v>
      </c>
      <c r="D131" s="21">
        <v>3236</v>
      </c>
      <c r="E131" s="21">
        <v>2816</v>
      </c>
      <c r="F131" s="21">
        <v>2045</v>
      </c>
      <c r="G131" s="21">
        <v>10083</v>
      </c>
      <c r="H131" s="21">
        <v>2903</v>
      </c>
      <c r="I131" s="21">
        <v>2671</v>
      </c>
      <c r="J131" s="21">
        <v>2021</v>
      </c>
      <c r="K131" s="21">
        <v>1549</v>
      </c>
      <c r="L131" s="21">
        <v>9144</v>
      </c>
      <c r="M131" s="21">
        <v>1574</v>
      </c>
      <c r="N131" s="21">
        <v>2305</v>
      </c>
      <c r="O131" s="21">
        <v>2066</v>
      </c>
      <c r="P131" s="21">
        <v>1749</v>
      </c>
      <c r="Q131" s="21">
        <v>7694</v>
      </c>
      <c r="R131" s="21">
        <v>1863</v>
      </c>
      <c r="S131" s="21">
        <v>1653</v>
      </c>
      <c r="T131" s="21">
        <v>2089</v>
      </c>
      <c r="U131" s="21">
        <v>1731</v>
      </c>
      <c r="V131" s="21">
        <v>7336</v>
      </c>
      <c r="W131" s="21">
        <v>2237</v>
      </c>
      <c r="X131" s="21">
        <v>533</v>
      </c>
      <c r="Y131" s="21">
        <v>2688</v>
      </c>
      <c r="Z131" s="21">
        <v>459</v>
      </c>
      <c r="AA131" s="21">
        <v>5917</v>
      </c>
      <c r="AB131" s="21">
        <v>1823</v>
      </c>
      <c r="AC131" s="21">
        <v>1539</v>
      </c>
      <c r="AD131" s="21">
        <v>1204</v>
      </c>
      <c r="AE131" s="21">
        <v>-2696</v>
      </c>
      <c r="AF131" s="21">
        <v>1870</v>
      </c>
      <c r="AG131" s="49">
        <v>490</v>
      </c>
    </row>
    <row r="132" spans="2:33" x14ac:dyDescent="0.2">
      <c r="B132" s="20"/>
      <c r="C132" s="25"/>
      <c r="D132" s="25"/>
      <c r="E132" s="25"/>
      <c r="F132" s="25"/>
      <c r="G132" s="24"/>
      <c r="H132" s="14"/>
      <c r="I132" s="14"/>
      <c r="J132" s="25"/>
      <c r="K132" s="25"/>
      <c r="L132" s="24"/>
      <c r="M132" s="25"/>
      <c r="N132" s="25"/>
      <c r="O132" s="25"/>
      <c r="P132" s="25"/>
      <c r="Q132" s="24"/>
      <c r="R132" s="24"/>
      <c r="S132" s="26"/>
      <c r="T132" s="25"/>
      <c r="U132" s="25"/>
      <c r="V132" s="24"/>
      <c r="W132" s="24"/>
      <c r="X132" s="25"/>
      <c r="Y132" s="25"/>
      <c r="Z132" s="25"/>
      <c r="AA132" s="24"/>
      <c r="AB132" s="24"/>
      <c r="AC132" s="25"/>
      <c r="AD132" s="25"/>
      <c r="AE132" s="25"/>
      <c r="AF132" s="24"/>
      <c r="AG132" s="24"/>
    </row>
    <row r="133" spans="2:33" x14ac:dyDescent="0.2">
      <c r="B133" s="1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2:33" x14ac:dyDescent="0.2">
      <c r="B134" s="20" t="s">
        <v>27</v>
      </c>
      <c r="C134" s="27">
        <v>-308</v>
      </c>
      <c r="D134" s="27">
        <v>-361</v>
      </c>
      <c r="E134" s="27">
        <v>-213</v>
      </c>
      <c r="F134" s="27">
        <v>-144</v>
      </c>
      <c r="G134" s="27">
        <v>-1026</v>
      </c>
      <c r="H134" s="27">
        <v>-226</v>
      </c>
      <c r="I134" s="27">
        <v>-167</v>
      </c>
      <c r="J134" s="27">
        <v>-256</v>
      </c>
      <c r="K134" s="27">
        <v>-213</v>
      </c>
      <c r="L134" s="27">
        <v>-862</v>
      </c>
      <c r="M134" s="33">
        <v>-187</v>
      </c>
      <c r="N134" s="33">
        <v>-221</v>
      </c>
      <c r="O134" s="33">
        <v>-197</v>
      </c>
      <c r="P134" s="33">
        <v>-175</v>
      </c>
      <c r="Q134" s="34">
        <v>-780</v>
      </c>
      <c r="R134" s="33">
        <v>-275</v>
      </c>
      <c r="S134" s="33">
        <v>-191</v>
      </c>
      <c r="T134" s="33">
        <v>-127</v>
      </c>
      <c r="U134" s="33">
        <v>-123</v>
      </c>
      <c r="V134" s="34">
        <v>-716</v>
      </c>
      <c r="W134" s="33">
        <v>-154</v>
      </c>
      <c r="X134" s="33">
        <v>-185</v>
      </c>
      <c r="Y134" s="35">
        <v>-188</v>
      </c>
      <c r="Z134" s="33">
        <v>-79</v>
      </c>
      <c r="AA134" s="34">
        <v>-606</v>
      </c>
      <c r="AB134" s="33">
        <v>-71</v>
      </c>
      <c r="AC134" s="33">
        <v>-80</v>
      </c>
      <c r="AD134" s="35">
        <v>-127</v>
      </c>
      <c r="AE134" s="33">
        <v>-145</v>
      </c>
      <c r="AF134" s="34">
        <v>-423</v>
      </c>
      <c r="AG134" s="152">
        <v>-121</v>
      </c>
    </row>
    <row r="135" spans="2:33" x14ac:dyDescent="0.2">
      <c r="B135" s="20"/>
      <c r="C135" s="25"/>
      <c r="D135" s="25"/>
      <c r="E135" s="25"/>
      <c r="F135" s="25"/>
      <c r="G135" s="23"/>
      <c r="H135" s="25"/>
      <c r="I135" s="25"/>
      <c r="J135" s="25"/>
      <c r="K135" s="25"/>
      <c r="L135" s="23"/>
      <c r="M135" s="25"/>
      <c r="N135" s="25"/>
      <c r="O135" s="25"/>
      <c r="P135" s="25"/>
      <c r="Q135" s="23"/>
      <c r="R135" s="23"/>
      <c r="S135" s="25"/>
      <c r="T135" s="25"/>
      <c r="U135" s="25"/>
      <c r="V135" s="23"/>
      <c r="W135" s="23"/>
      <c r="X135" s="23"/>
      <c r="Y135" s="36"/>
      <c r="Z135" s="36"/>
      <c r="AA135" s="23"/>
      <c r="AB135" s="23"/>
      <c r="AC135" s="23"/>
      <c r="AD135" s="36"/>
      <c r="AE135" s="36"/>
      <c r="AF135" s="23"/>
      <c r="AG135" s="23"/>
    </row>
    <row r="136" spans="2:33" x14ac:dyDescent="0.2">
      <c r="B136" s="1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37"/>
      <c r="O136" s="37"/>
      <c r="P136" s="37"/>
      <c r="Q136" s="25"/>
      <c r="R136" s="36"/>
      <c r="S136" s="36"/>
      <c r="T136" s="36"/>
      <c r="U136" s="36"/>
      <c r="V136" s="25"/>
      <c r="W136" s="36"/>
      <c r="X136" s="36"/>
      <c r="Y136" s="36"/>
      <c r="Z136" s="36"/>
      <c r="AA136" s="25"/>
      <c r="AB136" s="36"/>
      <c r="AC136" s="36"/>
      <c r="AD136" s="36"/>
      <c r="AE136" s="36"/>
      <c r="AF136" s="25"/>
      <c r="AG136" s="25"/>
    </row>
    <row r="137" spans="2:33" x14ac:dyDescent="0.2">
      <c r="B137" s="13" t="s">
        <v>8</v>
      </c>
      <c r="C137" s="38">
        <v>50</v>
      </c>
      <c r="D137" s="38">
        <v>27</v>
      </c>
      <c r="E137" s="38">
        <v>78</v>
      </c>
      <c r="F137" s="38">
        <v>50</v>
      </c>
      <c r="G137" s="38">
        <v>205</v>
      </c>
      <c r="H137" s="38">
        <v>27</v>
      </c>
      <c r="I137" s="38">
        <v>46</v>
      </c>
      <c r="J137" s="38">
        <v>32</v>
      </c>
      <c r="K137" s="39">
        <v>34</v>
      </c>
      <c r="L137" s="38">
        <v>71</v>
      </c>
      <c r="M137" s="38">
        <v>28</v>
      </c>
      <c r="N137" s="38">
        <v>38</v>
      </c>
      <c r="O137" s="14">
        <v>49</v>
      </c>
      <c r="P137" s="39">
        <v>51</v>
      </c>
      <c r="Q137" s="14">
        <v>64</v>
      </c>
      <c r="R137" s="40">
        <v>9</v>
      </c>
      <c r="S137" s="16">
        <v>28</v>
      </c>
      <c r="T137" s="16">
        <v>13</v>
      </c>
      <c r="U137" s="16">
        <v>29</v>
      </c>
      <c r="V137" s="14">
        <v>61</v>
      </c>
      <c r="W137" s="16">
        <v>49</v>
      </c>
      <c r="X137" s="16">
        <v>20</v>
      </c>
      <c r="Y137" s="17">
        <v>55</v>
      </c>
      <c r="Z137" s="16">
        <v>39</v>
      </c>
      <c r="AA137" s="14">
        <v>163</v>
      </c>
      <c r="AB137" s="41">
        <v>22</v>
      </c>
      <c r="AC137" s="41">
        <v>23</v>
      </c>
      <c r="AD137" s="42">
        <v>39</v>
      </c>
      <c r="AE137" s="41">
        <v>44</v>
      </c>
      <c r="AF137" s="14">
        <v>128</v>
      </c>
      <c r="AG137" s="238">
        <v>21</v>
      </c>
    </row>
    <row r="138" spans="2:33" x14ac:dyDescent="0.2">
      <c r="B138" s="13" t="s">
        <v>9</v>
      </c>
      <c r="C138" s="38">
        <v>1049</v>
      </c>
      <c r="D138" s="38">
        <v>1073</v>
      </c>
      <c r="E138" s="38">
        <v>842</v>
      </c>
      <c r="F138" s="38">
        <v>1202</v>
      </c>
      <c r="G138" s="38">
        <v>4166</v>
      </c>
      <c r="H138" s="38">
        <v>1496</v>
      </c>
      <c r="I138" s="38">
        <v>1637</v>
      </c>
      <c r="J138" s="38">
        <v>1349</v>
      </c>
      <c r="K138" s="38">
        <v>1248</v>
      </c>
      <c r="L138" s="38">
        <v>5730</v>
      </c>
      <c r="M138" s="38">
        <v>170</v>
      </c>
      <c r="N138" s="38">
        <v>1034</v>
      </c>
      <c r="O138" s="14">
        <v>915</v>
      </c>
      <c r="P138" s="14">
        <v>765</v>
      </c>
      <c r="Q138" s="14">
        <v>2884</v>
      </c>
      <c r="R138" s="16">
        <v>858</v>
      </c>
      <c r="S138" s="16">
        <v>606</v>
      </c>
      <c r="T138" s="16">
        <v>770</v>
      </c>
      <c r="U138" s="16">
        <v>770</v>
      </c>
      <c r="V138" s="14">
        <v>3004</v>
      </c>
      <c r="W138" s="16">
        <v>871</v>
      </c>
      <c r="X138" s="16">
        <v>735</v>
      </c>
      <c r="Y138" s="17">
        <v>693</v>
      </c>
      <c r="Z138" s="16">
        <v>28</v>
      </c>
      <c r="AA138" s="14">
        <v>2327</v>
      </c>
      <c r="AB138" s="41">
        <v>74</v>
      </c>
      <c r="AC138" s="41">
        <v>272</v>
      </c>
      <c r="AD138" s="42">
        <v>187</v>
      </c>
      <c r="AE138" s="43">
        <v>358</v>
      </c>
      <c r="AF138" s="14">
        <v>175</v>
      </c>
      <c r="AG138" s="239">
        <v>102</v>
      </c>
    </row>
    <row r="139" spans="2:33" x14ac:dyDescent="0.2">
      <c r="B139" s="13" t="s">
        <v>10</v>
      </c>
      <c r="C139" s="38">
        <v>15</v>
      </c>
      <c r="D139" s="38">
        <v>63</v>
      </c>
      <c r="E139" s="38">
        <v>39</v>
      </c>
      <c r="F139" s="38">
        <v>4</v>
      </c>
      <c r="G139" s="38">
        <v>121</v>
      </c>
      <c r="H139" s="38">
        <v>27</v>
      </c>
      <c r="I139" s="38">
        <v>29</v>
      </c>
      <c r="J139" s="38">
        <v>41</v>
      </c>
      <c r="K139" s="38">
        <v>24</v>
      </c>
      <c r="L139" s="38">
        <v>121</v>
      </c>
      <c r="M139" s="38">
        <v>67</v>
      </c>
      <c r="N139" s="38">
        <v>49</v>
      </c>
      <c r="O139" s="14">
        <v>34</v>
      </c>
      <c r="P139" s="14">
        <v>13</v>
      </c>
      <c r="Q139" s="14">
        <v>163</v>
      </c>
      <c r="R139" s="16">
        <v>12</v>
      </c>
      <c r="S139" s="16">
        <v>13</v>
      </c>
      <c r="T139" s="16">
        <v>22</v>
      </c>
      <c r="U139" s="16">
        <v>9</v>
      </c>
      <c r="V139" s="14">
        <v>56</v>
      </c>
      <c r="W139" s="16">
        <v>15</v>
      </c>
      <c r="X139" s="16">
        <v>35</v>
      </c>
      <c r="Y139" s="17">
        <v>165</v>
      </c>
      <c r="Z139" s="16">
        <v>19</v>
      </c>
      <c r="AA139" s="14">
        <v>234</v>
      </c>
      <c r="AB139" s="41">
        <v>27</v>
      </c>
      <c r="AC139" s="41">
        <v>24</v>
      </c>
      <c r="AD139" s="42">
        <v>30</v>
      </c>
      <c r="AE139" s="41">
        <v>25</v>
      </c>
      <c r="AF139" s="14">
        <v>106</v>
      </c>
      <c r="AG139" s="239">
        <v>15</v>
      </c>
    </row>
    <row r="140" spans="2:33" x14ac:dyDescent="0.2">
      <c r="B140" s="13" t="s">
        <v>11</v>
      </c>
      <c r="C140" s="38">
        <v>35</v>
      </c>
      <c r="D140" s="38">
        <v>24</v>
      </c>
      <c r="E140" s="38">
        <v>36</v>
      </c>
      <c r="F140" s="38">
        <v>40</v>
      </c>
      <c r="G140" s="38">
        <v>135</v>
      </c>
      <c r="H140" s="38">
        <v>29</v>
      </c>
      <c r="I140" s="38">
        <v>29</v>
      </c>
      <c r="J140" s="38">
        <v>32</v>
      </c>
      <c r="K140" s="38">
        <v>40</v>
      </c>
      <c r="L140" s="38">
        <v>130</v>
      </c>
      <c r="M140" s="38">
        <v>30</v>
      </c>
      <c r="N140" s="38">
        <v>25</v>
      </c>
      <c r="O140" s="14">
        <v>25</v>
      </c>
      <c r="P140" s="14">
        <v>14</v>
      </c>
      <c r="Q140" s="14">
        <v>94</v>
      </c>
      <c r="R140" s="16">
        <v>34</v>
      </c>
      <c r="S140" s="16">
        <v>21</v>
      </c>
      <c r="T140" s="16">
        <v>35</v>
      </c>
      <c r="U140" s="16">
        <v>29</v>
      </c>
      <c r="V140" s="14">
        <v>119</v>
      </c>
      <c r="W140" s="16">
        <v>13</v>
      </c>
      <c r="X140" s="16">
        <v>33</v>
      </c>
      <c r="Y140" s="17">
        <v>39</v>
      </c>
      <c r="Z140" s="16">
        <v>38</v>
      </c>
      <c r="AA140" s="14">
        <v>123</v>
      </c>
      <c r="AB140" s="41">
        <v>47</v>
      </c>
      <c r="AC140" s="41">
        <v>49</v>
      </c>
      <c r="AD140" s="42">
        <v>54</v>
      </c>
      <c r="AE140" s="41">
        <v>13</v>
      </c>
      <c r="AF140" s="14">
        <v>163</v>
      </c>
      <c r="AG140" s="239">
        <v>39</v>
      </c>
    </row>
    <row r="141" spans="2:33" x14ac:dyDescent="0.2">
      <c r="B141" s="13" t="s">
        <v>12</v>
      </c>
      <c r="C141" s="39">
        <v>1</v>
      </c>
      <c r="D141" s="39">
        <v>2</v>
      </c>
      <c r="E141" s="38">
        <v>2</v>
      </c>
      <c r="F141" s="39">
        <v>4</v>
      </c>
      <c r="G141" s="39">
        <v>5</v>
      </c>
      <c r="H141" s="39">
        <v>3</v>
      </c>
      <c r="I141" s="39">
        <v>2</v>
      </c>
      <c r="J141" s="39">
        <v>1</v>
      </c>
      <c r="K141" s="39">
        <v>5</v>
      </c>
      <c r="L141" s="39">
        <v>11</v>
      </c>
      <c r="M141" s="15">
        <v>0</v>
      </c>
      <c r="N141" s="15">
        <v>0</v>
      </c>
      <c r="O141" s="39">
        <v>2</v>
      </c>
      <c r="P141" s="14">
        <v>4</v>
      </c>
      <c r="Q141" s="14">
        <v>2</v>
      </c>
      <c r="R141" s="16">
        <v>2</v>
      </c>
      <c r="S141" s="44">
        <v>1</v>
      </c>
      <c r="T141" s="16">
        <v>0</v>
      </c>
      <c r="U141" s="44">
        <v>3</v>
      </c>
      <c r="V141" s="45">
        <v>2</v>
      </c>
      <c r="W141" s="16">
        <v>0</v>
      </c>
      <c r="X141" s="40">
        <v>1</v>
      </c>
      <c r="Y141" s="17">
        <v>0</v>
      </c>
      <c r="Z141" s="16">
        <v>0</v>
      </c>
      <c r="AA141" s="46">
        <v>1</v>
      </c>
      <c r="AB141" s="41">
        <v>0</v>
      </c>
      <c r="AC141" s="41">
        <v>1</v>
      </c>
      <c r="AD141" s="42">
        <v>0</v>
      </c>
      <c r="AE141" s="41">
        <v>0</v>
      </c>
      <c r="AF141" s="14">
        <v>1</v>
      </c>
      <c r="AG141" s="238">
        <v>1</v>
      </c>
    </row>
    <row r="142" spans="2:33" x14ac:dyDescent="0.2">
      <c r="B142" s="13" t="s">
        <v>13</v>
      </c>
      <c r="C142" s="38">
        <v>13</v>
      </c>
      <c r="D142" s="38">
        <v>11</v>
      </c>
      <c r="E142" s="38">
        <v>7</v>
      </c>
      <c r="F142" s="38">
        <v>12</v>
      </c>
      <c r="G142" s="38">
        <v>43</v>
      </c>
      <c r="H142" s="38">
        <v>7</v>
      </c>
      <c r="I142" s="38">
        <v>6</v>
      </c>
      <c r="J142" s="38">
        <v>2</v>
      </c>
      <c r="K142" s="39">
        <v>6</v>
      </c>
      <c r="L142" s="38">
        <v>9</v>
      </c>
      <c r="M142" s="38">
        <v>2</v>
      </c>
      <c r="N142" s="38">
        <v>2</v>
      </c>
      <c r="O142" s="39">
        <v>2</v>
      </c>
      <c r="P142" s="14">
        <v>8</v>
      </c>
      <c r="Q142" s="14">
        <v>10</v>
      </c>
      <c r="R142" s="16">
        <v>7</v>
      </c>
      <c r="S142" s="16">
        <v>8</v>
      </c>
      <c r="T142" s="16">
        <v>2</v>
      </c>
      <c r="U142" s="16">
        <v>3</v>
      </c>
      <c r="V142" s="14">
        <v>20</v>
      </c>
      <c r="W142" s="16">
        <v>4</v>
      </c>
      <c r="X142" s="16">
        <v>2</v>
      </c>
      <c r="Y142" s="17">
        <v>12</v>
      </c>
      <c r="Z142" s="16">
        <v>0</v>
      </c>
      <c r="AA142" s="14">
        <v>18</v>
      </c>
      <c r="AB142" s="41">
        <v>4</v>
      </c>
      <c r="AC142" s="41">
        <v>5</v>
      </c>
      <c r="AD142" s="43">
        <v>4</v>
      </c>
      <c r="AE142" s="41">
        <v>5</v>
      </c>
      <c r="AF142" s="14">
        <v>10</v>
      </c>
      <c r="AG142" s="239">
        <v>1</v>
      </c>
    </row>
    <row r="143" spans="2:33" x14ac:dyDescent="0.2">
      <c r="B143" s="13" t="s">
        <v>14</v>
      </c>
      <c r="C143" s="38">
        <v>3</v>
      </c>
      <c r="D143" s="39">
        <v>1</v>
      </c>
      <c r="E143" s="38">
        <v>5</v>
      </c>
      <c r="F143" s="38">
        <v>6</v>
      </c>
      <c r="G143" s="38">
        <v>13</v>
      </c>
      <c r="H143" s="38">
        <v>7</v>
      </c>
      <c r="I143" s="38">
        <v>7</v>
      </c>
      <c r="J143" s="38">
        <v>9</v>
      </c>
      <c r="K143" s="38">
        <v>7</v>
      </c>
      <c r="L143" s="38">
        <v>30</v>
      </c>
      <c r="M143" s="38">
        <v>6</v>
      </c>
      <c r="N143" s="38">
        <v>8</v>
      </c>
      <c r="O143" s="14">
        <v>10</v>
      </c>
      <c r="P143" s="14">
        <v>14</v>
      </c>
      <c r="Q143" s="14">
        <v>38</v>
      </c>
      <c r="R143" s="16">
        <v>7</v>
      </c>
      <c r="S143" s="16">
        <v>3</v>
      </c>
      <c r="T143" s="16">
        <v>7</v>
      </c>
      <c r="U143" s="16">
        <v>4</v>
      </c>
      <c r="V143" s="14">
        <v>21</v>
      </c>
      <c r="W143" s="16">
        <v>5</v>
      </c>
      <c r="X143" s="16">
        <v>5</v>
      </c>
      <c r="Y143" s="17">
        <v>5</v>
      </c>
      <c r="Z143" s="16">
        <v>5</v>
      </c>
      <c r="AA143" s="14">
        <v>20</v>
      </c>
      <c r="AB143" s="41">
        <v>6</v>
      </c>
      <c r="AC143" s="41">
        <v>4</v>
      </c>
      <c r="AD143" s="42">
        <v>3</v>
      </c>
      <c r="AE143" s="43">
        <v>7</v>
      </c>
      <c r="AF143" s="14">
        <v>6</v>
      </c>
      <c r="AG143" s="239">
        <v>5</v>
      </c>
    </row>
    <row r="144" spans="2:33" x14ac:dyDescent="0.2">
      <c r="B144" s="13" t="s">
        <v>15</v>
      </c>
      <c r="C144" s="38">
        <v>6</v>
      </c>
      <c r="D144" s="38">
        <v>6</v>
      </c>
      <c r="E144" s="38">
        <v>12</v>
      </c>
      <c r="F144" s="38">
        <v>4</v>
      </c>
      <c r="G144" s="38">
        <v>28</v>
      </c>
      <c r="H144" s="38">
        <v>9</v>
      </c>
      <c r="I144" s="38">
        <v>6</v>
      </c>
      <c r="J144" s="38">
        <v>12</v>
      </c>
      <c r="K144" s="38">
        <v>8</v>
      </c>
      <c r="L144" s="38">
        <v>35</v>
      </c>
      <c r="M144" s="38">
        <v>6</v>
      </c>
      <c r="N144" s="38">
        <v>9</v>
      </c>
      <c r="O144" s="14">
        <v>10</v>
      </c>
      <c r="P144" s="14">
        <v>11</v>
      </c>
      <c r="Q144" s="14">
        <v>36</v>
      </c>
      <c r="R144" s="16">
        <v>3</v>
      </c>
      <c r="S144" s="16">
        <v>12</v>
      </c>
      <c r="T144" s="16">
        <v>9</v>
      </c>
      <c r="U144" s="44">
        <v>2</v>
      </c>
      <c r="V144" s="14">
        <v>22</v>
      </c>
      <c r="W144" s="16">
        <v>4</v>
      </c>
      <c r="X144" s="16">
        <v>8</v>
      </c>
      <c r="Y144" s="40">
        <v>1</v>
      </c>
      <c r="Z144" s="16">
        <v>41</v>
      </c>
      <c r="AA144" s="14">
        <v>52</v>
      </c>
      <c r="AB144" s="41">
        <v>6</v>
      </c>
      <c r="AC144" s="41">
        <v>6</v>
      </c>
      <c r="AD144" s="42">
        <v>7</v>
      </c>
      <c r="AE144" s="41">
        <v>2</v>
      </c>
      <c r="AF144" s="14">
        <v>21</v>
      </c>
      <c r="AG144" s="239">
        <v>3</v>
      </c>
    </row>
    <row r="145" spans="2:34" x14ac:dyDescent="0.2">
      <c r="B145" s="13" t="s">
        <v>16</v>
      </c>
      <c r="C145" s="39">
        <v>40</v>
      </c>
      <c r="D145" s="39">
        <v>104</v>
      </c>
      <c r="E145" s="38">
        <v>16</v>
      </c>
      <c r="F145" s="39">
        <v>60</v>
      </c>
      <c r="G145" s="39">
        <v>188</v>
      </c>
      <c r="H145" s="39">
        <v>26</v>
      </c>
      <c r="I145" s="39">
        <v>21</v>
      </c>
      <c r="J145" s="39">
        <v>55</v>
      </c>
      <c r="K145" s="47">
        <v>81</v>
      </c>
      <c r="L145" s="39">
        <v>183</v>
      </c>
      <c r="M145" s="48">
        <v>18</v>
      </c>
      <c r="N145" s="48">
        <v>1</v>
      </c>
      <c r="O145" s="48">
        <v>46</v>
      </c>
      <c r="P145" s="48">
        <v>65</v>
      </c>
      <c r="Q145" s="39">
        <v>130</v>
      </c>
      <c r="R145" s="48">
        <v>39</v>
      </c>
      <c r="S145" s="48">
        <v>3</v>
      </c>
      <c r="T145" s="48">
        <v>8</v>
      </c>
      <c r="U145" s="44">
        <v>14</v>
      </c>
      <c r="V145" s="45">
        <v>64</v>
      </c>
      <c r="W145" s="40">
        <v>8</v>
      </c>
      <c r="X145" s="40">
        <v>14</v>
      </c>
      <c r="Y145" s="15">
        <v>37</v>
      </c>
      <c r="Z145" s="16">
        <v>21</v>
      </c>
      <c r="AA145" s="14">
        <v>36</v>
      </c>
      <c r="AB145" s="43">
        <v>6</v>
      </c>
      <c r="AC145" s="43">
        <v>11</v>
      </c>
      <c r="AD145" s="43">
        <v>17</v>
      </c>
      <c r="AE145" s="43">
        <v>54</v>
      </c>
      <c r="AF145" s="153">
        <v>88</v>
      </c>
      <c r="AG145" s="239">
        <v>2</v>
      </c>
    </row>
    <row r="146" spans="2:34" x14ac:dyDescent="0.2">
      <c r="B146" s="19" t="s">
        <v>28</v>
      </c>
      <c r="C146" s="21">
        <v>1130</v>
      </c>
      <c r="D146" s="21">
        <v>1097</v>
      </c>
      <c r="E146" s="21">
        <v>1037</v>
      </c>
      <c r="F146" s="21">
        <v>1254</v>
      </c>
      <c r="G146" s="21">
        <v>4518</v>
      </c>
      <c r="H146" s="21">
        <v>1573</v>
      </c>
      <c r="I146" s="21">
        <v>1737</v>
      </c>
      <c r="J146" s="21">
        <v>1421</v>
      </c>
      <c r="K146" s="21">
        <v>1201</v>
      </c>
      <c r="L146" s="21">
        <v>5932</v>
      </c>
      <c r="M146" s="21">
        <v>291</v>
      </c>
      <c r="N146" s="21">
        <v>1164</v>
      </c>
      <c r="O146" s="21">
        <v>993</v>
      </c>
      <c r="P146" s="21">
        <v>713</v>
      </c>
      <c r="Q146" s="21">
        <v>3161</v>
      </c>
      <c r="R146" s="21">
        <v>875</v>
      </c>
      <c r="S146" s="21">
        <v>687</v>
      </c>
      <c r="T146" s="21">
        <v>850</v>
      </c>
      <c r="U146" s="21">
        <v>825</v>
      </c>
      <c r="V146" s="21">
        <v>3237</v>
      </c>
      <c r="W146" s="21">
        <v>953</v>
      </c>
      <c r="X146" s="21">
        <v>823</v>
      </c>
      <c r="Y146" s="49">
        <v>1005</v>
      </c>
      <c r="Z146" s="21">
        <v>191</v>
      </c>
      <c r="AA146" s="21">
        <v>2972</v>
      </c>
      <c r="AB146" s="50">
        <v>180</v>
      </c>
      <c r="AC146" s="50">
        <v>373</v>
      </c>
      <c r="AD146" s="51">
        <v>299</v>
      </c>
      <c r="AE146" s="52">
        <v>330</v>
      </c>
      <c r="AF146" s="21">
        <v>522</v>
      </c>
      <c r="AG146" s="237">
        <v>145</v>
      </c>
    </row>
    <row r="147" spans="2:34" x14ac:dyDescent="0.2">
      <c r="B147" s="20"/>
      <c r="C147" s="25"/>
      <c r="D147" s="25"/>
      <c r="E147" s="25"/>
      <c r="F147" s="25"/>
      <c r="G147" s="24"/>
      <c r="H147" s="14"/>
      <c r="I147" s="14"/>
      <c r="J147" s="25"/>
      <c r="K147" s="25"/>
      <c r="L147" s="24"/>
      <c r="M147" s="25"/>
      <c r="N147" s="37"/>
      <c r="O147" s="37"/>
      <c r="P147" s="25"/>
      <c r="Q147" s="24"/>
      <c r="R147" s="24"/>
      <c r="S147" s="26"/>
      <c r="T147" s="25"/>
      <c r="U147" s="25"/>
      <c r="V147" s="24"/>
      <c r="W147" s="24"/>
      <c r="X147" s="25"/>
      <c r="Y147" s="25"/>
      <c r="Z147" s="25"/>
      <c r="AA147" s="24"/>
      <c r="AB147" s="24"/>
      <c r="AC147" s="25"/>
      <c r="AD147" s="25"/>
      <c r="AE147" s="25"/>
      <c r="AF147" s="24"/>
      <c r="AG147" s="24"/>
    </row>
    <row r="148" spans="2:34" x14ac:dyDescent="0.2">
      <c r="B148" s="1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2:34" x14ac:dyDescent="0.2">
      <c r="B149" s="13" t="s">
        <v>8</v>
      </c>
      <c r="C149" s="15">
        <v>170</v>
      </c>
      <c r="D149" s="15">
        <v>1049</v>
      </c>
      <c r="E149" s="15">
        <v>1042</v>
      </c>
      <c r="F149" s="15">
        <v>355</v>
      </c>
      <c r="G149" s="15">
        <v>2616</v>
      </c>
      <c r="H149" s="15">
        <v>424</v>
      </c>
      <c r="I149" s="15">
        <v>-95</v>
      </c>
      <c r="J149" s="15">
        <v>-289</v>
      </c>
      <c r="K149" s="14">
        <v>-593</v>
      </c>
      <c r="L149" s="14">
        <v>-553</v>
      </c>
      <c r="M149" s="15">
        <v>-599</v>
      </c>
      <c r="N149" s="15">
        <v>227</v>
      </c>
      <c r="O149" s="15">
        <v>498</v>
      </c>
      <c r="P149" s="14">
        <v>335</v>
      </c>
      <c r="Q149" s="14">
        <v>461</v>
      </c>
      <c r="R149" s="16">
        <v>204</v>
      </c>
      <c r="S149" s="16">
        <v>439</v>
      </c>
      <c r="T149" s="16">
        <v>554</v>
      </c>
      <c r="U149" s="16">
        <v>313</v>
      </c>
      <c r="V149" s="14">
        <v>1510</v>
      </c>
      <c r="W149" s="16">
        <v>454</v>
      </c>
      <c r="X149" s="16">
        <v>547</v>
      </c>
      <c r="Y149" s="15">
        <v>685</v>
      </c>
      <c r="Z149" s="16">
        <v>655</v>
      </c>
      <c r="AA149" s="14">
        <v>2341</v>
      </c>
      <c r="AB149" s="16">
        <v>714</v>
      </c>
      <c r="AC149" s="16">
        <v>507</v>
      </c>
      <c r="AD149" s="16">
        <v>264</v>
      </c>
      <c r="AE149" s="16">
        <v>-182</v>
      </c>
      <c r="AF149" s="14">
        <v>1303</v>
      </c>
      <c r="AG149" s="15">
        <v>37</v>
      </c>
    </row>
    <row r="150" spans="2:34" x14ac:dyDescent="0.2">
      <c r="B150" s="13" t="s">
        <v>9</v>
      </c>
      <c r="C150" s="15">
        <v>457</v>
      </c>
      <c r="D150" s="15">
        <v>460</v>
      </c>
      <c r="E150" s="15">
        <v>445</v>
      </c>
      <c r="F150" s="15">
        <v>326</v>
      </c>
      <c r="G150" s="15">
        <v>1688</v>
      </c>
      <c r="H150" s="15">
        <v>537</v>
      </c>
      <c r="I150" s="15">
        <v>694</v>
      </c>
      <c r="J150" s="15">
        <v>368</v>
      </c>
      <c r="K150" s="14">
        <v>513</v>
      </c>
      <c r="L150" s="14">
        <v>2112</v>
      </c>
      <c r="M150" s="15">
        <v>1293</v>
      </c>
      <c r="N150" s="15">
        <v>468</v>
      </c>
      <c r="O150" s="15">
        <v>243</v>
      </c>
      <c r="P150" s="14">
        <v>440</v>
      </c>
      <c r="Q150" s="14">
        <v>2444</v>
      </c>
      <c r="R150" s="16">
        <v>346</v>
      </c>
      <c r="S150" s="16">
        <v>249</v>
      </c>
      <c r="T150" s="16">
        <v>189</v>
      </c>
      <c r="U150" s="16">
        <v>262</v>
      </c>
      <c r="V150" s="14">
        <v>1046</v>
      </c>
      <c r="W150" s="16">
        <v>346</v>
      </c>
      <c r="X150" s="16">
        <v>-1397</v>
      </c>
      <c r="Y150" s="15">
        <v>222</v>
      </c>
      <c r="Z150" s="16">
        <v>-32</v>
      </c>
      <c r="AA150" s="14">
        <v>-861</v>
      </c>
      <c r="AB150" s="16">
        <v>208</v>
      </c>
      <c r="AC150" s="16">
        <v>137</v>
      </c>
      <c r="AD150" s="16">
        <v>32</v>
      </c>
      <c r="AE150" s="16">
        <v>-2523</v>
      </c>
      <c r="AF150" s="14">
        <v>-2146</v>
      </c>
      <c r="AG150" s="15">
        <v>-29</v>
      </c>
    </row>
    <row r="151" spans="2:34" x14ac:dyDescent="0.2">
      <c r="B151" s="13" t="s">
        <v>10</v>
      </c>
      <c r="C151" s="15">
        <v>115</v>
      </c>
      <c r="D151" s="15">
        <v>415</v>
      </c>
      <c r="E151" s="15">
        <v>138</v>
      </c>
      <c r="F151" s="15">
        <v>123</v>
      </c>
      <c r="G151" s="15">
        <v>791</v>
      </c>
      <c r="H151" s="15">
        <v>141</v>
      </c>
      <c r="I151" s="15">
        <v>162</v>
      </c>
      <c r="J151" s="15">
        <v>173</v>
      </c>
      <c r="K151" s="14">
        <v>172</v>
      </c>
      <c r="L151" s="14">
        <v>648</v>
      </c>
      <c r="M151" s="15">
        <v>226</v>
      </c>
      <c r="N151" s="15">
        <v>160</v>
      </c>
      <c r="O151" s="15">
        <v>156</v>
      </c>
      <c r="P151" s="14">
        <v>159</v>
      </c>
      <c r="Q151" s="14">
        <v>701</v>
      </c>
      <c r="R151" s="16">
        <v>166</v>
      </c>
      <c r="S151" s="16">
        <v>179</v>
      </c>
      <c r="T151" s="16">
        <v>203</v>
      </c>
      <c r="U151" s="16">
        <v>222</v>
      </c>
      <c r="V151" s="14">
        <v>770</v>
      </c>
      <c r="W151" s="16">
        <v>215</v>
      </c>
      <c r="X151" s="16">
        <v>223</v>
      </c>
      <c r="Y151" s="15">
        <v>345</v>
      </c>
      <c r="Z151" s="16">
        <v>117</v>
      </c>
      <c r="AA151" s="14">
        <v>900</v>
      </c>
      <c r="AB151" s="16">
        <v>190</v>
      </c>
      <c r="AC151" s="16">
        <v>161</v>
      </c>
      <c r="AD151" s="16">
        <v>175</v>
      </c>
      <c r="AE151" s="16">
        <v>128</v>
      </c>
      <c r="AF151" s="14">
        <v>654</v>
      </c>
      <c r="AG151" s="15">
        <v>108</v>
      </c>
    </row>
    <row r="152" spans="2:34" x14ac:dyDescent="0.2">
      <c r="B152" s="13" t="s">
        <v>11</v>
      </c>
      <c r="C152" s="15">
        <v>78</v>
      </c>
      <c r="D152" s="15">
        <v>102</v>
      </c>
      <c r="E152" s="15">
        <v>126</v>
      </c>
      <c r="F152" s="15">
        <v>102</v>
      </c>
      <c r="G152" s="15">
        <v>408</v>
      </c>
      <c r="H152" s="15">
        <v>122</v>
      </c>
      <c r="I152" s="15">
        <v>99</v>
      </c>
      <c r="J152" s="15">
        <v>139</v>
      </c>
      <c r="K152" s="14">
        <v>128</v>
      </c>
      <c r="L152" s="14">
        <v>488</v>
      </c>
      <c r="M152" s="15">
        <v>123</v>
      </c>
      <c r="N152" s="15">
        <v>98</v>
      </c>
      <c r="O152" s="15">
        <v>84</v>
      </c>
      <c r="P152" s="14">
        <v>42</v>
      </c>
      <c r="Q152" s="14">
        <v>347</v>
      </c>
      <c r="R152" s="17">
        <v>146</v>
      </c>
      <c r="S152" s="17">
        <v>150</v>
      </c>
      <c r="T152" s="17">
        <v>148</v>
      </c>
      <c r="U152" s="17">
        <v>84</v>
      </c>
      <c r="V152" s="14">
        <v>528</v>
      </c>
      <c r="W152" s="16">
        <v>116</v>
      </c>
      <c r="X152" s="16">
        <v>117</v>
      </c>
      <c r="Y152" s="15">
        <v>192</v>
      </c>
      <c r="Z152" s="16">
        <v>53</v>
      </c>
      <c r="AA152" s="14">
        <v>478</v>
      </c>
      <c r="AB152" s="16">
        <v>168</v>
      </c>
      <c r="AC152" s="16">
        <v>218</v>
      </c>
      <c r="AD152" s="16">
        <v>184</v>
      </c>
      <c r="AE152" s="16">
        <v>181</v>
      </c>
      <c r="AF152" s="14">
        <v>751</v>
      </c>
      <c r="AG152" s="15">
        <v>222</v>
      </c>
    </row>
    <row r="153" spans="2:34" x14ac:dyDescent="0.2">
      <c r="B153" s="13" t="s">
        <v>12</v>
      </c>
      <c r="C153" s="15">
        <v>28</v>
      </c>
      <c r="D153" s="15">
        <v>-13</v>
      </c>
      <c r="E153" s="15">
        <v>-119</v>
      </c>
      <c r="F153" s="15">
        <v>-16</v>
      </c>
      <c r="G153" s="15">
        <v>-120</v>
      </c>
      <c r="H153" s="15">
        <v>4</v>
      </c>
      <c r="I153" s="15">
        <v>-24</v>
      </c>
      <c r="J153" s="15">
        <v>-39</v>
      </c>
      <c r="K153" s="14">
        <v>-94</v>
      </c>
      <c r="L153" s="14">
        <v>-153</v>
      </c>
      <c r="M153" s="15">
        <v>-29</v>
      </c>
      <c r="N153" s="15">
        <v>-9</v>
      </c>
      <c r="O153" s="15">
        <v>-278</v>
      </c>
      <c r="P153" s="14">
        <v>1</v>
      </c>
      <c r="Q153" s="14">
        <v>-315</v>
      </c>
      <c r="R153" s="17">
        <v>-15</v>
      </c>
      <c r="S153" s="17">
        <v>-274</v>
      </c>
      <c r="T153" s="17">
        <v>18</v>
      </c>
      <c r="U153" s="17">
        <v>-46</v>
      </c>
      <c r="V153" s="14">
        <v>-317</v>
      </c>
      <c r="W153" s="16">
        <v>28</v>
      </c>
      <c r="X153" s="16">
        <v>-2</v>
      </c>
      <c r="Y153" s="15">
        <v>84</v>
      </c>
      <c r="Z153" s="16">
        <v>22</v>
      </c>
      <c r="AA153" s="14">
        <v>132</v>
      </c>
      <c r="AB153" s="16">
        <v>36</v>
      </c>
      <c r="AC153" s="16">
        <v>35</v>
      </c>
      <c r="AD153" s="16">
        <v>59</v>
      </c>
      <c r="AE153" s="16">
        <v>30</v>
      </c>
      <c r="AF153" s="14">
        <v>160</v>
      </c>
      <c r="AG153" s="15">
        <v>48</v>
      </c>
    </row>
    <row r="154" spans="2:34" x14ac:dyDescent="0.2">
      <c r="B154" s="13" t="s">
        <v>13</v>
      </c>
      <c r="C154" s="15">
        <v>60</v>
      </c>
      <c r="D154" s="15">
        <v>57</v>
      </c>
      <c r="E154" s="15">
        <v>46</v>
      </c>
      <c r="F154" s="15">
        <v>38</v>
      </c>
      <c r="G154" s="15">
        <v>201</v>
      </c>
      <c r="H154" s="15">
        <v>43</v>
      </c>
      <c r="I154" s="15">
        <v>52</v>
      </c>
      <c r="J154" s="15">
        <v>80</v>
      </c>
      <c r="K154" s="14">
        <v>68</v>
      </c>
      <c r="L154" s="14">
        <v>243</v>
      </c>
      <c r="M154" s="15">
        <v>42</v>
      </c>
      <c r="N154" s="15">
        <v>32</v>
      </c>
      <c r="O154" s="15">
        <v>48</v>
      </c>
      <c r="P154" s="14">
        <v>10</v>
      </c>
      <c r="Q154" s="14">
        <v>132</v>
      </c>
      <c r="R154" s="17">
        <v>45</v>
      </c>
      <c r="S154" s="17">
        <v>43</v>
      </c>
      <c r="T154" s="17">
        <v>61</v>
      </c>
      <c r="U154" s="17">
        <v>38</v>
      </c>
      <c r="V154" s="14">
        <v>187</v>
      </c>
      <c r="W154" s="16">
        <v>24</v>
      </c>
      <c r="X154" s="16">
        <v>33</v>
      </c>
      <c r="Y154" s="15">
        <v>79</v>
      </c>
      <c r="Z154" s="16">
        <v>65</v>
      </c>
      <c r="AA154" s="14">
        <v>201</v>
      </c>
      <c r="AB154" s="16">
        <v>38</v>
      </c>
      <c r="AC154" s="16">
        <v>64</v>
      </c>
      <c r="AD154" s="16">
        <v>45</v>
      </c>
      <c r="AE154" s="16">
        <v>0</v>
      </c>
      <c r="AF154" s="14">
        <v>147</v>
      </c>
      <c r="AG154" s="15">
        <v>-2</v>
      </c>
    </row>
    <row r="155" spans="2:34" x14ac:dyDescent="0.2">
      <c r="B155" s="13" t="s">
        <v>14</v>
      </c>
      <c r="C155" s="15">
        <v>19</v>
      </c>
      <c r="D155" s="15">
        <v>49</v>
      </c>
      <c r="E155" s="15">
        <v>34</v>
      </c>
      <c r="F155" s="15">
        <v>27</v>
      </c>
      <c r="G155" s="15">
        <v>129</v>
      </c>
      <c r="H155" s="15">
        <v>18</v>
      </c>
      <c r="I155" s="15">
        <v>24</v>
      </c>
      <c r="J155" s="15">
        <v>26</v>
      </c>
      <c r="K155" s="14">
        <v>34</v>
      </c>
      <c r="L155" s="14">
        <v>102</v>
      </c>
      <c r="M155" s="15">
        <v>33</v>
      </c>
      <c r="N155" s="15">
        <v>32</v>
      </c>
      <c r="O155" s="15">
        <v>33</v>
      </c>
      <c r="P155" s="14">
        <v>-91</v>
      </c>
      <c r="Q155" s="14">
        <v>7</v>
      </c>
      <c r="R155" s="17">
        <v>30</v>
      </c>
      <c r="S155" s="17">
        <v>40</v>
      </c>
      <c r="T155" s="17">
        <v>34</v>
      </c>
      <c r="U155" s="17">
        <v>52</v>
      </c>
      <c r="V155" s="14">
        <v>156</v>
      </c>
      <c r="W155" s="16">
        <v>33</v>
      </c>
      <c r="X155" s="16">
        <v>32</v>
      </c>
      <c r="Y155" s="15">
        <v>23</v>
      </c>
      <c r="Z155" s="16">
        <v>-358</v>
      </c>
      <c r="AA155" s="14">
        <v>-270</v>
      </c>
      <c r="AB155" s="16">
        <v>29</v>
      </c>
      <c r="AC155" s="16">
        <v>32</v>
      </c>
      <c r="AD155" s="16">
        <v>30</v>
      </c>
      <c r="AE155" s="16">
        <v>29</v>
      </c>
      <c r="AF155" s="14">
        <v>120</v>
      </c>
      <c r="AG155" s="15">
        <v>27</v>
      </c>
    </row>
    <row r="156" spans="2:34" x14ac:dyDescent="0.2">
      <c r="B156" s="13" t="s">
        <v>15</v>
      </c>
      <c r="C156" s="15">
        <v>9</v>
      </c>
      <c r="D156" s="15">
        <v>8</v>
      </c>
      <c r="E156" s="15">
        <v>26</v>
      </c>
      <c r="F156" s="15">
        <v>4</v>
      </c>
      <c r="G156" s="15">
        <v>47</v>
      </c>
      <c r="H156" s="15">
        <v>7</v>
      </c>
      <c r="I156" s="15">
        <v>14</v>
      </c>
      <c r="J156" s="15">
        <v>25</v>
      </c>
      <c r="K156" s="14">
        <v>17</v>
      </c>
      <c r="L156" s="14">
        <v>63</v>
      </c>
      <c r="M156" s="15">
        <v>7</v>
      </c>
      <c r="N156" s="15">
        <v>28</v>
      </c>
      <c r="O156" s="15">
        <v>15</v>
      </c>
      <c r="P156" s="14">
        <v>5</v>
      </c>
      <c r="Q156" s="14">
        <v>55</v>
      </c>
      <c r="R156" s="17">
        <v>6</v>
      </c>
      <c r="S156" s="17">
        <v>-8</v>
      </c>
      <c r="T156" s="17">
        <v>1</v>
      </c>
      <c r="U156" s="17">
        <v>-110</v>
      </c>
      <c r="V156" s="14">
        <v>-111</v>
      </c>
      <c r="W156" s="16">
        <v>-10</v>
      </c>
      <c r="X156" s="16">
        <v>-32</v>
      </c>
      <c r="Y156" s="15">
        <v>-68</v>
      </c>
      <c r="Z156" s="16">
        <v>-183</v>
      </c>
      <c r="AA156" s="14">
        <v>-293</v>
      </c>
      <c r="AB156" s="16">
        <v>-9</v>
      </c>
      <c r="AC156" s="16">
        <v>7</v>
      </c>
      <c r="AD156" s="16">
        <v>20</v>
      </c>
      <c r="AE156" s="16">
        <v>1</v>
      </c>
      <c r="AF156" s="14">
        <v>19</v>
      </c>
      <c r="AG156" s="15">
        <v>2</v>
      </c>
    </row>
    <row r="157" spans="2:34" x14ac:dyDescent="0.2">
      <c r="B157" s="13" t="s">
        <v>16</v>
      </c>
      <c r="C157" s="14">
        <v>-388</v>
      </c>
      <c r="D157" s="14">
        <v>-349</v>
      </c>
      <c r="E157" s="14">
        <v>-172</v>
      </c>
      <c r="F157" s="14">
        <v>-312</v>
      </c>
      <c r="G157" s="14">
        <v>-1221</v>
      </c>
      <c r="H157" s="14">
        <v>-192</v>
      </c>
      <c r="I157" s="14">
        <v>-159</v>
      </c>
      <c r="J157" s="14">
        <v>-139</v>
      </c>
      <c r="K157" s="14">
        <v>-110</v>
      </c>
      <c r="L157" s="14">
        <v>-600</v>
      </c>
      <c r="M157" s="14">
        <v>0</v>
      </c>
      <c r="N157" s="14">
        <v>-116</v>
      </c>
      <c r="O157" s="14">
        <v>77</v>
      </c>
      <c r="P157" s="14">
        <v>-40</v>
      </c>
      <c r="Q157" s="14">
        <v>-79</v>
      </c>
      <c r="R157" s="14">
        <v>-215</v>
      </c>
      <c r="S157" s="14">
        <v>-43</v>
      </c>
      <c r="T157" s="14">
        <v>-96</v>
      </c>
      <c r="U157" s="17">
        <v>-32</v>
      </c>
      <c r="V157" s="14">
        <v>-386</v>
      </c>
      <c r="W157" s="17">
        <v>-76</v>
      </c>
      <c r="X157" s="17">
        <v>4</v>
      </c>
      <c r="Y157" s="17">
        <v>-67</v>
      </c>
      <c r="Z157" s="17">
        <v>-150</v>
      </c>
      <c r="AA157" s="14">
        <v>-289</v>
      </c>
      <c r="AB157" s="16">
        <v>198</v>
      </c>
      <c r="AC157" s="16">
        <v>-75</v>
      </c>
      <c r="AD157" s="16">
        <v>-31</v>
      </c>
      <c r="AE157" s="16">
        <v>-175</v>
      </c>
      <c r="AF157" s="14">
        <v>-83</v>
      </c>
      <c r="AG157" s="15">
        <v>-189</v>
      </c>
    </row>
    <row r="158" spans="2:34" x14ac:dyDescent="0.2">
      <c r="B158" s="13" t="s">
        <v>29</v>
      </c>
      <c r="C158" s="14">
        <v>90</v>
      </c>
      <c r="D158" s="14">
        <v>106</v>
      </c>
      <c r="E158" s="14">
        <v>106</v>
      </c>
      <c r="F158" s="14">
        <v>177</v>
      </c>
      <c r="G158" s="14">
        <v>479</v>
      </c>
      <c r="H158" s="14">
        <v>59</v>
      </c>
      <c r="I158" s="14">
        <v>804</v>
      </c>
      <c r="J158" s="14">
        <v>28</v>
      </c>
      <c r="K158" s="14">
        <v>136</v>
      </c>
      <c r="L158" s="14">
        <v>1027</v>
      </c>
      <c r="M158" s="14">
        <v>79</v>
      </c>
      <c r="N158" s="14">
        <v>45</v>
      </c>
      <c r="O158" s="14">
        <v>58</v>
      </c>
      <c r="P158" s="14">
        <v>103</v>
      </c>
      <c r="Q158" s="14">
        <v>285</v>
      </c>
      <c r="R158" s="17">
        <v>77</v>
      </c>
      <c r="S158" s="17">
        <v>81</v>
      </c>
      <c r="T158" s="17">
        <v>83</v>
      </c>
      <c r="U158" s="17">
        <v>153</v>
      </c>
      <c r="V158" s="14">
        <v>394</v>
      </c>
      <c r="W158" s="53">
        <v>77</v>
      </c>
      <c r="X158" s="17">
        <v>2779</v>
      </c>
      <c r="Y158" s="17">
        <v>0</v>
      </c>
      <c r="Z158" s="17">
        <v>0</v>
      </c>
      <c r="AA158" s="14">
        <v>2856</v>
      </c>
      <c r="AB158" s="53">
        <v>0</v>
      </c>
      <c r="AC158" s="17">
        <v>0</v>
      </c>
      <c r="AD158" s="17">
        <v>0</v>
      </c>
      <c r="AE158" s="17">
        <v>0</v>
      </c>
      <c r="AF158" s="14">
        <v>0</v>
      </c>
      <c r="AG158" s="14">
        <v>0</v>
      </c>
    </row>
    <row r="159" spans="2:34" x14ac:dyDescent="0.2">
      <c r="B159" s="19" t="s">
        <v>30</v>
      </c>
      <c r="C159" s="21">
        <v>638</v>
      </c>
      <c r="D159" s="21">
        <v>1884</v>
      </c>
      <c r="E159" s="21">
        <v>1672</v>
      </c>
      <c r="F159" s="21">
        <v>824</v>
      </c>
      <c r="G159" s="21">
        <v>5018</v>
      </c>
      <c r="H159" s="21">
        <v>1163</v>
      </c>
      <c r="I159" s="21">
        <v>1571</v>
      </c>
      <c r="J159" s="21">
        <v>372</v>
      </c>
      <c r="K159" s="21">
        <v>271</v>
      </c>
      <c r="L159" s="21">
        <v>3377</v>
      </c>
      <c r="M159" s="21">
        <v>1175</v>
      </c>
      <c r="N159" s="21">
        <v>965</v>
      </c>
      <c r="O159" s="21">
        <v>934</v>
      </c>
      <c r="P159" s="21">
        <v>964</v>
      </c>
      <c r="Q159" s="21">
        <v>4038</v>
      </c>
      <c r="R159" s="21">
        <v>790</v>
      </c>
      <c r="S159" s="21">
        <v>856</v>
      </c>
      <c r="T159" s="21">
        <v>1195</v>
      </c>
      <c r="U159" s="21">
        <v>936</v>
      </c>
      <c r="V159" s="21">
        <v>3777</v>
      </c>
      <c r="W159" s="21">
        <v>1207</v>
      </c>
      <c r="X159" s="21">
        <v>2304</v>
      </c>
      <c r="Y159" s="21">
        <v>1495</v>
      </c>
      <c r="Z159" s="21">
        <v>189</v>
      </c>
      <c r="AA159" s="21">
        <v>5195</v>
      </c>
      <c r="AB159" s="21">
        <v>1572</v>
      </c>
      <c r="AC159" s="21">
        <v>1086</v>
      </c>
      <c r="AD159" s="21">
        <v>778</v>
      </c>
      <c r="AE159" s="21">
        <v>-2511</v>
      </c>
      <c r="AF159" s="21">
        <v>925</v>
      </c>
      <c r="AG159" s="49">
        <v>224</v>
      </c>
    </row>
    <row r="160" spans="2:34" x14ac:dyDescent="0.2">
      <c r="B160" s="20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54"/>
      <c r="X160" s="24"/>
      <c r="Y160" s="24"/>
      <c r="Z160" s="24"/>
      <c r="AA160" s="24"/>
      <c r="AB160" s="54"/>
      <c r="AC160" s="24"/>
      <c r="AD160" s="24"/>
      <c r="AE160" s="24"/>
      <c r="AF160" s="24"/>
      <c r="AG160" s="24"/>
      <c r="AH160" s="22"/>
    </row>
    <row r="161" spans="2:38" x14ac:dyDescent="0.2">
      <c r="B161" s="13"/>
      <c r="C161" s="38"/>
      <c r="D161" s="38"/>
      <c r="E161" s="38"/>
      <c r="F161" s="38"/>
      <c r="G161" s="23"/>
      <c r="H161" s="38"/>
      <c r="I161" s="38"/>
      <c r="J161" s="38"/>
      <c r="K161" s="38"/>
      <c r="L161" s="23"/>
      <c r="M161" s="38"/>
      <c r="N161" s="38"/>
      <c r="O161" s="25"/>
      <c r="P161" s="25"/>
      <c r="Q161" s="23"/>
      <c r="R161" s="23"/>
      <c r="S161" s="38"/>
      <c r="T161" s="38"/>
      <c r="U161" s="38"/>
      <c r="V161" s="23"/>
      <c r="W161" s="55"/>
      <c r="X161" s="38"/>
      <c r="Y161" s="38"/>
      <c r="Z161" s="38"/>
      <c r="AA161" s="23"/>
      <c r="AB161" s="55"/>
      <c r="AC161" s="38"/>
      <c r="AD161" s="38"/>
      <c r="AE161" s="38"/>
      <c r="AF161" s="38"/>
      <c r="AG161" s="38"/>
      <c r="AH161" s="38"/>
      <c r="AI161" s="154"/>
      <c r="AJ161" s="154"/>
      <c r="AK161" s="154"/>
      <c r="AL161" s="154"/>
    </row>
    <row r="162" spans="2:38" x14ac:dyDescent="0.2">
      <c r="B162" s="13" t="s">
        <v>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14">
        <v>1463</v>
      </c>
      <c r="W162" s="16">
        <v>366</v>
      </c>
      <c r="X162" s="16">
        <v>543</v>
      </c>
      <c r="Y162" s="15">
        <v>659</v>
      </c>
      <c r="Z162" s="16">
        <v>631</v>
      </c>
      <c r="AA162" s="14">
        <v>2199</v>
      </c>
      <c r="AB162" s="16">
        <v>710</v>
      </c>
      <c r="AC162" s="16">
        <v>499</v>
      </c>
      <c r="AD162" s="16">
        <v>243</v>
      </c>
      <c r="AE162" s="16">
        <v>-165</v>
      </c>
      <c r="AF162" s="14">
        <v>1287</v>
      </c>
      <c r="AG162" s="15">
        <v>32</v>
      </c>
    </row>
    <row r="163" spans="2:38" x14ac:dyDescent="0.2">
      <c r="B163" s="13" t="s">
        <v>9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14">
        <v>1083</v>
      </c>
      <c r="W163" s="16">
        <v>346</v>
      </c>
      <c r="X163" s="16">
        <v>315</v>
      </c>
      <c r="Y163" s="15">
        <v>224</v>
      </c>
      <c r="Z163" s="16">
        <v>150</v>
      </c>
      <c r="AA163" s="14">
        <v>1035</v>
      </c>
      <c r="AB163" s="16">
        <v>207</v>
      </c>
      <c r="AC163" s="16">
        <v>217</v>
      </c>
      <c r="AD163" s="16">
        <v>32</v>
      </c>
      <c r="AE163" s="16">
        <v>-21</v>
      </c>
      <c r="AF163" s="14">
        <v>435</v>
      </c>
      <c r="AG163" s="15">
        <v>-29</v>
      </c>
    </row>
    <row r="164" spans="2:38" x14ac:dyDescent="0.2">
      <c r="B164" s="13" t="s">
        <v>10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14">
        <v>709</v>
      </c>
      <c r="W164" s="16">
        <v>216</v>
      </c>
      <c r="X164" s="16">
        <v>211</v>
      </c>
      <c r="Y164" s="15">
        <v>201</v>
      </c>
      <c r="Z164" s="16">
        <v>221</v>
      </c>
      <c r="AA164" s="14">
        <v>849</v>
      </c>
      <c r="AB164" s="16">
        <v>175</v>
      </c>
      <c r="AC164" s="16">
        <v>159</v>
      </c>
      <c r="AD164" s="16">
        <v>175</v>
      </c>
      <c r="AE164" s="16">
        <v>117</v>
      </c>
      <c r="AF164" s="14">
        <v>626</v>
      </c>
      <c r="AG164" s="15">
        <v>107</v>
      </c>
    </row>
    <row r="165" spans="2:38" x14ac:dyDescent="0.2">
      <c r="B165" s="13" t="s">
        <v>11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14">
        <v>524</v>
      </c>
      <c r="W165" s="16">
        <v>109</v>
      </c>
      <c r="X165" s="16">
        <v>117</v>
      </c>
      <c r="Y165" s="15">
        <v>118</v>
      </c>
      <c r="Z165" s="16">
        <v>127</v>
      </c>
      <c r="AA165" s="14">
        <v>471</v>
      </c>
      <c r="AB165" s="16">
        <v>195</v>
      </c>
      <c r="AC165" s="16">
        <v>189</v>
      </c>
      <c r="AD165" s="16">
        <v>172</v>
      </c>
      <c r="AE165" s="16">
        <v>176</v>
      </c>
      <c r="AF165" s="14">
        <v>732</v>
      </c>
      <c r="AG165" s="15">
        <v>223</v>
      </c>
    </row>
    <row r="166" spans="2:38" x14ac:dyDescent="0.2">
      <c r="B166" s="13" t="s">
        <v>12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14">
        <v>-172</v>
      </c>
      <c r="W166" s="16">
        <v>32</v>
      </c>
      <c r="X166" s="16">
        <v>-1</v>
      </c>
      <c r="Y166" s="15">
        <v>85</v>
      </c>
      <c r="Z166" s="16">
        <v>23</v>
      </c>
      <c r="AA166" s="14">
        <v>139</v>
      </c>
      <c r="AB166" s="16">
        <v>34</v>
      </c>
      <c r="AC166" s="16">
        <v>39</v>
      </c>
      <c r="AD166" s="16">
        <v>58</v>
      </c>
      <c r="AE166" s="16">
        <v>25</v>
      </c>
      <c r="AF166" s="14">
        <v>156</v>
      </c>
      <c r="AG166" s="15">
        <v>46</v>
      </c>
    </row>
    <row r="167" spans="2:38" x14ac:dyDescent="0.2">
      <c r="B167" s="13" t="s">
        <v>13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14">
        <v>182</v>
      </c>
      <c r="W167" s="16">
        <v>24</v>
      </c>
      <c r="X167" s="16">
        <v>33</v>
      </c>
      <c r="Y167" s="15">
        <v>79</v>
      </c>
      <c r="Z167" s="16">
        <v>53</v>
      </c>
      <c r="AA167" s="14">
        <v>189</v>
      </c>
      <c r="AB167" s="16">
        <v>40</v>
      </c>
      <c r="AC167" s="16">
        <v>33</v>
      </c>
      <c r="AD167" s="16">
        <v>44</v>
      </c>
      <c r="AE167" s="16">
        <v>0</v>
      </c>
      <c r="AF167" s="14">
        <v>117</v>
      </c>
      <c r="AG167" s="15">
        <v>-2</v>
      </c>
    </row>
    <row r="168" spans="2:38" x14ac:dyDescent="0.2">
      <c r="B168" s="13" t="s">
        <v>14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14">
        <v>134</v>
      </c>
      <c r="W168" s="16">
        <v>32</v>
      </c>
      <c r="X168" s="16">
        <v>27</v>
      </c>
      <c r="Y168" s="15">
        <v>22</v>
      </c>
      <c r="Z168" s="16">
        <v>1</v>
      </c>
      <c r="AA168" s="14">
        <v>82</v>
      </c>
      <c r="AB168" s="16">
        <v>28</v>
      </c>
      <c r="AC168" s="16">
        <v>30</v>
      </c>
      <c r="AD168" s="16">
        <v>30</v>
      </c>
      <c r="AE168" s="16">
        <v>28</v>
      </c>
      <c r="AF168" s="14">
        <v>116</v>
      </c>
      <c r="AG168" s="15">
        <v>25</v>
      </c>
    </row>
    <row r="169" spans="2:38" x14ac:dyDescent="0.2">
      <c r="B169" s="13" t="s">
        <v>15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14">
        <v>-107</v>
      </c>
      <c r="W169" s="16">
        <v>-10</v>
      </c>
      <c r="X169" s="16">
        <v>-32</v>
      </c>
      <c r="Y169" s="15">
        <v>-38</v>
      </c>
      <c r="Z169" s="16">
        <v>-145</v>
      </c>
      <c r="AA169" s="14">
        <v>-225</v>
      </c>
      <c r="AB169" s="16">
        <v>-11</v>
      </c>
      <c r="AC169" s="16">
        <v>7</v>
      </c>
      <c r="AD169" s="16">
        <v>18</v>
      </c>
      <c r="AE169" s="16">
        <v>1</v>
      </c>
      <c r="AF169" s="14">
        <v>15</v>
      </c>
      <c r="AG169" s="15">
        <v>2</v>
      </c>
    </row>
    <row r="170" spans="2:38" x14ac:dyDescent="0.2">
      <c r="B170" s="13" t="s">
        <v>16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14">
        <v>-407</v>
      </c>
      <c r="W170" s="17">
        <v>-74</v>
      </c>
      <c r="X170" s="17">
        <v>-31</v>
      </c>
      <c r="Y170" s="17">
        <v>-66</v>
      </c>
      <c r="Z170" s="17">
        <v>-36</v>
      </c>
      <c r="AA170" s="14">
        <v>-207</v>
      </c>
      <c r="AB170" s="16">
        <v>-59</v>
      </c>
      <c r="AC170" s="16">
        <v>-74</v>
      </c>
      <c r="AD170" s="16">
        <v>-110</v>
      </c>
      <c r="AE170" s="16">
        <v>-170</v>
      </c>
      <c r="AF170" s="14">
        <v>-413</v>
      </c>
      <c r="AG170" s="15">
        <v>-190</v>
      </c>
    </row>
    <row r="171" spans="2:38" x14ac:dyDescent="0.2">
      <c r="B171" s="13" t="s">
        <v>29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14">
        <v>394</v>
      </c>
      <c r="W171" s="53">
        <v>77</v>
      </c>
      <c r="X171" s="17">
        <v>4</v>
      </c>
      <c r="Y171" s="17">
        <v>0</v>
      </c>
      <c r="Z171" s="17">
        <v>0</v>
      </c>
      <c r="AA171" s="14">
        <v>81</v>
      </c>
      <c r="AB171" s="53">
        <v>0</v>
      </c>
      <c r="AC171" s="17">
        <v>0</v>
      </c>
      <c r="AD171" s="17">
        <v>0</v>
      </c>
      <c r="AE171" s="17">
        <v>0</v>
      </c>
      <c r="AF171" s="14">
        <v>0</v>
      </c>
      <c r="AG171" s="14">
        <v>0</v>
      </c>
    </row>
    <row r="172" spans="2:38" x14ac:dyDescent="0.2">
      <c r="B172" s="19" t="s">
        <v>31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21">
        <v>3803</v>
      </c>
      <c r="W172" s="21">
        <v>1118</v>
      </c>
      <c r="X172" s="21">
        <v>1186</v>
      </c>
      <c r="Y172" s="21">
        <v>1284</v>
      </c>
      <c r="Z172" s="21">
        <v>1025</v>
      </c>
      <c r="AA172" s="21">
        <v>4613</v>
      </c>
      <c r="AB172" s="21">
        <v>1319</v>
      </c>
      <c r="AC172" s="21">
        <v>1099</v>
      </c>
      <c r="AD172" s="21">
        <v>662</v>
      </c>
      <c r="AE172" s="21">
        <v>-9</v>
      </c>
      <c r="AF172" s="21">
        <v>3071</v>
      </c>
      <c r="AG172" s="49">
        <v>214</v>
      </c>
    </row>
    <row r="173" spans="2:38" x14ac:dyDescent="0.2">
      <c r="B173" s="13"/>
      <c r="C173" s="38"/>
      <c r="D173" s="38"/>
      <c r="E173" s="38"/>
      <c r="F173" s="38"/>
      <c r="G173" s="23"/>
      <c r="H173" s="38"/>
      <c r="I173" s="38"/>
      <c r="J173" s="38"/>
      <c r="K173" s="38"/>
      <c r="L173" s="23"/>
      <c r="M173" s="38"/>
      <c r="N173" s="38"/>
      <c r="O173" s="25"/>
      <c r="P173" s="25"/>
      <c r="Q173" s="23"/>
      <c r="R173" s="23"/>
      <c r="S173" s="38"/>
      <c r="T173" s="38"/>
      <c r="U173" s="38"/>
      <c r="V173" s="23"/>
      <c r="W173" s="55"/>
      <c r="X173" s="38"/>
      <c r="Y173" s="38"/>
      <c r="Z173" s="38"/>
      <c r="AA173" s="23"/>
      <c r="AB173" s="55"/>
      <c r="AC173" s="38"/>
      <c r="AD173" s="38"/>
      <c r="AE173" s="38"/>
      <c r="AF173" s="23"/>
      <c r="AG173" s="23"/>
    </row>
    <row r="174" spans="2:38" x14ac:dyDescent="0.2">
      <c r="B174" s="13"/>
      <c r="C174" s="38"/>
      <c r="D174" s="38"/>
      <c r="E174" s="38"/>
      <c r="F174" s="38"/>
      <c r="G174" s="23"/>
      <c r="H174" s="38"/>
      <c r="I174" s="38"/>
      <c r="J174" s="38"/>
      <c r="K174" s="38"/>
      <c r="L174" s="23"/>
      <c r="M174" s="38"/>
      <c r="N174" s="38"/>
      <c r="O174" s="25"/>
      <c r="P174" s="25"/>
      <c r="Q174" s="23"/>
      <c r="R174" s="23"/>
      <c r="S174" s="38"/>
      <c r="T174" s="38"/>
      <c r="U174" s="38"/>
      <c r="V174" s="23"/>
      <c r="W174" s="55"/>
      <c r="X174" s="38"/>
      <c r="Y174" s="38"/>
      <c r="Z174" s="38"/>
      <c r="AA174" s="23"/>
      <c r="AB174" s="55"/>
      <c r="AC174" s="38"/>
      <c r="AD174" s="38"/>
      <c r="AE174" s="38"/>
      <c r="AF174" s="23"/>
      <c r="AG174" s="23"/>
    </row>
    <row r="175" spans="2:38" x14ac:dyDescent="0.2">
      <c r="B175" s="13" t="s">
        <v>8</v>
      </c>
      <c r="C175" s="15">
        <v>256</v>
      </c>
      <c r="D175" s="15">
        <v>941</v>
      </c>
      <c r="E175" s="15">
        <v>1557</v>
      </c>
      <c r="F175" s="15">
        <v>1364</v>
      </c>
      <c r="G175" s="15">
        <v>4118</v>
      </c>
      <c r="H175" s="15">
        <v>615</v>
      </c>
      <c r="I175" s="15">
        <v>319</v>
      </c>
      <c r="J175" s="15">
        <v>-53</v>
      </c>
      <c r="K175" s="15">
        <v>18</v>
      </c>
      <c r="L175" s="15">
        <v>899</v>
      </c>
      <c r="M175" s="15">
        <v>-257</v>
      </c>
      <c r="N175" s="15">
        <v>169</v>
      </c>
      <c r="O175" s="15">
        <v>1082</v>
      </c>
      <c r="P175" s="14">
        <v>799</v>
      </c>
      <c r="Q175" s="14">
        <v>1793</v>
      </c>
      <c r="R175" s="16">
        <v>762</v>
      </c>
      <c r="S175" s="16">
        <v>790</v>
      </c>
      <c r="T175" s="16">
        <v>1259</v>
      </c>
      <c r="U175" s="16">
        <v>921</v>
      </c>
      <c r="V175" s="14">
        <v>3732</v>
      </c>
      <c r="W175" s="16">
        <v>713</v>
      </c>
      <c r="X175" s="16">
        <v>870</v>
      </c>
      <c r="Y175" s="17">
        <v>1029</v>
      </c>
      <c r="Z175" s="16">
        <v>1507</v>
      </c>
      <c r="AA175" s="14">
        <v>4119</v>
      </c>
      <c r="AB175" s="16">
        <v>971</v>
      </c>
      <c r="AC175" s="16">
        <v>873</v>
      </c>
      <c r="AD175" s="17">
        <v>694</v>
      </c>
      <c r="AE175" s="16">
        <v>733</v>
      </c>
      <c r="AF175" s="14">
        <v>3271</v>
      </c>
      <c r="AG175" s="15">
        <v>42</v>
      </c>
      <c r="AI175" s="155"/>
    </row>
    <row r="176" spans="2:38" x14ac:dyDescent="0.2">
      <c r="B176" s="13" t="s">
        <v>9</v>
      </c>
      <c r="C176" s="15">
        <v>1220</v>
      </c>
      <c r="D176" s="15">
        <v>1228</v>
      </c>
      <c r="E176" s="15">
        <v>948</v>
      </c>
      <c r="F176" s="15">
        <v>532</v>
      </c>
      <c r="G176" s="15">
        <v>3928</v>
      </c>
      <c r="H176" s="15">
        <v>1201</v>
      </c>
      <c r="I176" s="15">
        <v>1502</v>
      </c>
      <c r="J176" s="15">
        <v>1250</v>
      </c>
      <c r="K176" s="15">
        <v>366</v>
      </c>
      <c r="L176" s="15">
        <v>4319</v>
      </c>
      <c r="M176" s="15">
        <v>1135</v>
      </c>
      <c r="N176" s="15">
        <v>1044</v>
      </c>
      <c r="O176" s="15">
        <v>1347</v>
      </c>
      <c r="P176" s="14">
        <v>331</v>
      </c>
      <c r="Q176" s="14">
        <v>3857</v>
      </c>
      <c r="R176" s="16">
        <v>1159</v>
      </c>
      <c r="S176" s="16">
        <v>713</v>
      </c>
      <c r="T176" s="16">
        <v>989</v>
      </c>
      <c r="U176" s="16">
        <v>385</v>
      </c>
      <c r="V176" s="14">
        <v>3246</v>
      </c>
      <c r="W176" s="16">
        <v>734</v>
      </c>
      <c r="X176" s="16">
        <v>718</v>
      </c>
      <c r="Y176" s="17">
        <v>726</v>
      </c>
      <c r="Z176" s="16">
        <v>416</v>
      </c>
      <c r="AA176" s="14">
        <v>2594</v>
      </c>
      <c r="AB176" s="16">
        <v>105</v>
      </c>
      <c r="AC176" s="16">
        <v>611</v>
      </c>
      <c r="AD176" s="17">
        <v>548</v>
      </c>
      <c r="AE176" s="16">
        <v>504</v>
      </c>
      <c r="AF176" s="14">
        <v>1768</v>
      </c>
      <c r="AG176" s="15">
        <v>-172</v>
      </c>
      <c r="AI176" s="155"/>
    </row>
    <row r="177" spans="2:35" x14ac:dyDescent="0.2">
      <c r="B177" s="13" t="s">
        <v>10</v>
      </c>
      <c r="C177" s="15">
        <v>153</v>
      </c>
      <c r="D177" s="15">
        <v>233</v>
      </c>
      <c r="E177" s="15">
        <v>229</v>
      </c>
      <c r="F177" s="15">
        <v>229</v>
      </c>
      <c r="G177" s="15">
        <v>844</v>
      </c>
      <c r="H177" s="15">
        <v>203</v>
      </c>
      <c r="I177" s="15">
        <v>178</v>
      </c>
      <c r="J177" s="15">
        <v>255</v>
      </c>
      <c r="K177" s="15">
        <v>276</v>
      </c>
      <c r="L177" s="15">
        <v>912</v>
      </c>
      <c r="M177" s="15">
        <v>185</v>
      </c>
      <c r="N177" s="15">
        <v>265</v>
      </c>
      <c r="O177" s="15">
        <v>232</v>
      </c>
      <c r="P177" s="14">
        <v>228</v>
      </c>
      <c r="Q177" s="14">
        <v>910</v>
      </c>
      <c r="R177" s="16">
        <v>242</v>
      </c>
      <c r="S177" s="16">
        <v>241</v>
      </c>
      <c r="T177" s="16">
        <v>261</v>
      </c>
      <c r="U177" s="16">
        <v>179</v>
      </c>
      <c r="V177" s="14">
        <v>923</v>
      </c>
      <c r="W177" s="16">
        <v>305</v>
      </c>
      <c r="X177" s="16">
        <v>192</v>
      </c>
      <c r="Y177" s="17">
        <v>318</v>
      </c>
      <c r="Z177" s="16">
        <v>110</v>
      </c>
      <c r="AA177" s="14">
        <v>925</v>
      </c>
      <c r="AB177" s="16">
        <v>271</v>
      </c>
      <c r="AC177" s="16">
        <v>176</v>
      </c>
      <c r="AD177" s="17">
        <v>224</v>
      </c>
      <c r="AE177" s="16">
        <v>203</v>
      </c>
      <c r="AF177" s="14">
        <v>874</v>
      </c>
      <c r="AG177" s="15">
        <v>198</v>
      </c>
      <c r="AI177" s="155"/>
    </row>
    <row r="178" spans="2:35" x14ac:dyDescent="0.2">
      <c r="B178" s="13" t="s">
        <v>11</v>
      </c>
      <c r="C178" s="15">
        <v>186</v>
      </c>
      <c r="D178" s="15">
        <v>68</v>
      </c>
      <c r="E178" s="15">
        <v>148</v>
      </c>
      <c r="F178" s="15">
        <v>234</v>
      </c>
      <c r="G178" s="15">
        <v>636</v>
      </c>
      <c r="H178" s="15">
        <v>213</v>
      </c>
      <c r="I178" s="15">
        <v>182</v>
      </c>
      <c r="J178" s="15">
        <v>160</v>
      </c>
      <c r="K178" s="15">
        <v>270</v>
      </c>
      <c r="L178" s="15">
        <v>825</v>
      </c>
      <c r="M178" s="15">
        <v>118</v>
      </c>
      <c r="N178" s="15">
        <v>220</v>
      </c>
      <c r="O178" s="15">
        <v>96</v>
      </c>
      <c r="P178" s="14">
        <v>163</v>
      </c>
      <c r="Q178" s="14">
        <v>597</v>
      </c>
      <c r="R178" s="16">
        <v>178</v>
      </c>
      <c r="S178" s="16">
        <v>227</v>
      </c>
      <c r="T178" s="16">
        <v>212</v>
      </c>
      <c r="U178" s="16">
        <v>158</v>
      </c>
      <c r="V178" s="14">
        <v>775</v>
      </c>
      <c r="W178" s="16">
        <v>79</v>
      </c>
      <c r="X178" s="16">
        <v>173</v>
      </c>
      <c r="Y178" s="17">
        <v>127</v>
      </c>
      <c r="Z178" s="16">
        <v>322</v>
      </c>
      <c r="AA178" s="14">
        <v>701</v>
      </c>
      <c r="AB178" s="16">
        <v>280</v>
      </c>
      <c r="AC178" s="16">
        <v>248</v>
      </c>
      <c r="AD178" s="17">
        <v>382</v>
      </c>
      <c r="AE178" s="16">
        <v>373</v>
      </c>
      <c r="AF178" s="14">
        <v>1283</v>
      </c>
      <c r="AG178" s="15">
        <v>427</v>
      </c>
      <c r="AI178" s="155"/>
    </row>
    <row r="179" spans="2:35" x14ac:dyDescent="0.2">
      <c r="B179" s="13" t="s">
        <v>12</v>
      </c>
      <c r="C179" s="15">
        <v>56</v>
      </c>
      <c r="D179" s="15">
        <v>17</v>
      </c>
      <c r="E179" s="15">
        <v>24</v>
      </c>
      <c r="F179" s="15">
        <v>24</v>
      </c>
      <c r="G179" s="15">
        <v>121</v>
      </c>
      <c r="H179" s="15">
        <v>29</v>
      </c>
      <c r="I179" s="15">
        <v>-14</v>
      </c>
      <c r="J179" s="15">
        <v>22</v>
      </c>
      <c r="K179" s="14">
        <v>58</v>
      </c>
      <c r="L179" s="14">
        <v>95</v>
      </c>
      <c r="M179" s="15">
        <v>-11</v>
      </c>
      <c r="N179" s="15">
        <v>44</v>
      </c>
      <c r="O179" s="15">
        <v>7</v>
      </c>
      <c r="P179" s="14">
        <v>86</v>
      </c>
      <c r="Q179" s="14">
        <v>126</v>
      </c>
      <c r="R179" s="17">
        <v>37</v>
      </c>
      <c r="S179" s="17">
        <v>62</v>
      </c>
      <c r="T179" s="17">
        <v>66</v>
      </c>
      <c r="U179" s="17">
        <v>58</v>
      </c>
      <c r="V179" s="14">
        <v>223</v>
      </c>
      <c r="W179" s="17">
        <v>37</v>
      </c>
      <c r="X179" s="17">
        <v>83</v>
      </c>
      <c r="Y179" s="17">
        <v>41</v>
      </c>
      <c r="Z179" s="16">
        <v>71</v>
      </c>
      <c r="AA179" s="14">
        <v>232</v>
      </c>
      <c r="AB179" s="17">
        <v>76</v>
      </c>
      <c r="AC179" s="17">
        <v>55</v>
      </c>
      <c r="AD179" s="17">
        <v>84</v>
      </c>
      <c r="AE179" s="16">
        <v>76</v>
      </c>
      <c r="AF179" s="14">
        <v>291</v>
      </c>
      <c r="AG179" s="15">
        <v>68</v>
      </c>
      <c r="AI179" s="155"/>
    </row>
    <row r="180" spans="2:35" x14ac:dyDescent="0.2">
      <c r="B180" s="13" t="s">
        <v>13</v>
      </c>
      <c r="C180" s="15">
        <v>55</v>
      </c>
      <c r="D180" s="15">
        <v>70</v>
      </c>
      <c r="E180" s="15">
        <v>126</v>
      </c>
      <c r="F180" s="15">
        <v>144</v>
      </c>
      <c r="G180" s="15">
        <v>395</v>
      </c>
      <c r="H180" s="15">
        <v>59</v>
      </c>
      <c r="I180" s="15">
        <v>63</v>
      </c>
      <c r="J180" s="15">
        <v>111</v>
      </c>
      <c r="K180" s="14">
        <v>142</v>
      </c>
      <c r="L180" s="14">
        <v>375</v>
      </c>
      <c r="M180" s="15">
        <v>87</v>
      </c>
      <c r="N180" s="15">
        <v>45</v>
      </c>
      <c r="O180" s="15">
        <v>105</v>
      </c>
      <c r="P180" s="14">
        <v>68</v>
      </c>
      <c r="Q180" s="14">
        <v>305</v>
      </c>
      <c r="R180" s="17">
        <v>95</v>
      </c>
      <c r="S180" s="17">
        <v>85</v>
      </c>
      <c r="T180" s="17">
        <v>93</v>
      </c>
      <c r="U180" s="17">
        <v>87</v>
      </c>
      <c r="V180" s="14">
        <v>360</v>
      </c>
      <c r="W180" s="17">
        <v>78</v>
      </c>
      <c r="X180" s="17">
        <v>71</v>
      </c>
      <c r="Y180" s="17">
        <v>47</v>
      </c>
      <c r="Z180" s="16">
        <v>160</v>
      </c>
      <c r="AA180" s="14">
        <v>356</v>
      </c>
      <c r="AB180" s="17">
        <v>38</v>
      </c>
      <c r="AC180" s="17">
        <v>69</v>
      </c>
      <c r="AD180" s="17">
        <v>82</v>
      </c>
      <c r="AE180" s="16">
        <v>61</v>
      </c>
      <c r="AF180" s="14">
        <v>250</v>
      </c>
      <c r="AG180" s="15">
        <v>22</v>
      </c>
      <c r="AI180" s="155"/>
    </row>
    <row r="181" spans="2:35" x14ac:dyDescent="0.2">
      <c r="B181" s="13" t="s">
        <v>14</v>
      </c>
      <c r="C181" s="15">
        <v>24</v>
      </c>
      <c r="D181" s="15">
        <v>31</v>
      </c>
      <c r="E181" s="15">
        <v>65</v>
      </c>
      <c r="F181" s="15">
        <v>27</v>
      </c>
      <c r="G181" s="15">
        <v>147</v>
      </c>
      <c r="H181" s="15">
        <v>28</v>
      </c>
      <c r="I181" s="15">
        <v>47</v>
      </c>
      <c r="J181" s="15">
        <v>41</v>
      </c>
      <c r="K181" s="14">
        <v>15</v>
      </c>
      <c r="L181" s="14">
        <v>131</v>
      </c>
      <c r="M181" s="15">
        <v>90</v>
      </c>
      <c r="N181" s="15">
        <v>34</v>
      </c>
      <c r="O181" s="15">
        <v>55</v>
      </c>
      <c r="P181" s="14">
        <v>62</v>
      </c>
      <c r="Q181" s="14">
        <v>241</v>
      </c>
      <c r="R181" s="17">
        <v>51</v>
      </c>
      <c r="S181" s="17">
        <v>45</v>
      </c>
      <c r="T181" s="17">
        <v>36</v>
      </c>
      <c r="U181" s="17">
        <v>48</v>
      </c>
      <c r="V181" s="14">
        <v>180</v>
      </c>
      <c r="W181" s="17">
        <v>48</v>
      </c>
      <c r="X181" s="17">
        <v>28</v>
      </c>
      <c r="Y181" s="17">
        <v>65</v>
      </c>
      <c r="Z181" s="16">
        <v>62</v>
      </c>
      <c r="AA181" s="14">
        <v>203</v>
      </c>
      <c r="AB181" s="17">
        <v>34</v>
      </c>
      <c r="AC181" s="17">
        <v>49</v>
      </c>
      <c r="AD181" s="17">
        <v>36</v>
      </c>
      <c r="AE181" s="16">
        <v>19</v>
      </c>
      <c r="AF181" s="14">
        <v>138</v>
      </c>
      <c r="AG181" s="15">
        <v>36</v>
      </c>
      <c r="AI181" s="155"/>
    </row>
    <row r="182" spans="2:35" x14ac:dyDescent="0.2">
      <c r="B182" s="13" t="s">
        <v>15</v>
      </c>
      <c r="C182" s="15">
        <v>-15</v>
      </c>
      <c r="D182" s="15">
        <v>11</v>
      </c>
      <c r="E182" s="15">
        <v>33</v>
      </c>
      <c r="F182" s="15">
        <v>54</v>
      </c>
      <c r="G182" s="15">
        <v>83</v>
      </c>
      <c r="H182" s="15">
        <v>5</v>
      </c>
      <c r="I182" s="15">
        <v>-14</v>
      </c>
      <c r="J182" s="15">
        <v>53</v>
      </c>
      <c r="K182" s="14">
        <v>49</v>
      </c>
      <c r="L182" s="14">
        <v>93</v>
      </c>
      <c r="M182" s="15">
        <v>-44</v>
      </c>
      <c r="N182" s="15">
        <v>-95</v>
      </c>
      <c r="O182" s="15">
        <v>28</v>
      </c>
      <c r="P182" s="14">
        <v>9</v>
      </c>
      <c r="Q182" s="14">
        <v>-102</v>
      </c>
      <c r="R182" s="17">
        <v>2</v>
      </c>
      <c r="S182" s="17">
        <v>-30</v>
      </c>
      <c r="T182" s="17">
        <v>30</v>
      </c>
      <c r="U182" s="17">
        <v>-16</v>
      </c>
      <c r="V182" s="14">
        <v>-14</v>
      </c>
      <c r="W182" s="17">
        <v>-62</v>
      </c>
      <c r="X182" s="17">
        <v>-71</v>
      </c>
      <c r="Y182" s="17">
        <v>-59</v>
      </c>
      <c r="Z182" s="16">
        <v>-9</v>
      </c>
      <c r="AA182" s="14">
        <v>-201</v>
      </c>
      <c r="AB182" s="17">
        <v>12</v>
      </c>
      <c r="AC182" s="17">
        <v>20</v>
      </c>
      <c r="AD182" s="17">
        <v>53</v>
      </c>
      <c r="AE182" s="16">
        <v>42</v>
      </c>
      <c r="AF182" s="14">
        <v>127</v>
      </c>
      <c r="AG182" s="15">
        <v>-15</v>
      </c>
      <c r="AI182" s="155"/>
    </row>
    <row r="183" spans="2:35" x14ac:dyDescent="0.2">
      <c r="B183" s="13" t="s">
        <v>16</v>
      </c>
      <c r="C183" s="14">
        <v>35</v>
      </c>
      <c r="D183" s="14">
        <v>-510</v>
      </c>
      <c r="E183" s="14">
        <v>-126</v>
      </c>
      <c r="F183" s="14">
        <v>-86</v>
      </c>
      <c r="G183" s="14">
        <v>-687</v>
      </c>
      <c r="H183" s="14">
        <v>-190</v>
      </c>
      <c r="I183" s="14">
        <v>-574</v>
      </c>
      <c r="J183" s="14">
        <v>151</v>
      </c>
      <c r="K183" s="14">
        <v>-371</v>
      </c>
      <c r="L183" s="14">
        <v>-984</v>
      </c>
      <c r="M183" s="14">
        <v>-181</v>
      </c>
      <c r="N183" s="14">
        <v>-275</v>
      </c>
      <c r="O183" s="14">
        <v>-192</v>
      </c>
      <c r="P183" s="14">
        <v>-38</v>
      </c>
      <c r="Q183" s="14">
        <v>-686</v>
      </c>
      <c r="R183" s="53">
        <v>-196</v>
      </c>
      <c r="S183" s="17">
        <v>-46</v>
      </c>
      <c r="T183" s="17">
        <v>-244</v>
      </c>
      <c r="U183" s="17">
        <v>-30</v>
      </c>
      <c r="V183" s="14">
        <v>-516</v>
      </c>
      <c r="W183" s="53">
        <v>-58</v>
      </c>
      <c r="X183" s="17">
        <v>-315</v>
      </c>
      <c r="Y183" s="17">
        <v>428</v>
      </c>
      <c r="Z183" s="16">
        <v>-223</v>
      </c>
      <c r="AA183" s="14">
        <v>-168</v>
      </c>
      <c r="AB183" s="53">
        <v>163</v>
      </c>
      <c r="AC183" s="17">
        <v>-324</v>
      </c>
      <c r="AD183" s="17">
        <v>91</v>
      </c>
      <c r="AE183" s="16">
        <v>37</v>
      </c>
      <c r="AF183" s="14">
        <v>-33</v>
      </c>
      <c r="AG183" s="18">
        <v>-356</v>
      </c>
      <c r="AI183" s="155"/>
    </row>
    <row r="184" spans="2:35" x14ac:dyDescent="0.2">
      <c r="B184" s="56" t="s">
        <v>32</v>
      </c>
      <c r="C184" s="21">
        <v>1970</v>
      </c>
      <c r="D184" s="21">
        <v>2089</v>
      </c>
      <c r="E184" s="21">
        <v>3004</v>
      </c>
      <c r="F184" s="21">
        <v>2522</v>
      </c>
      <c r="G184" s="21">
        <v>9585</v>
      </c>
      <c r="H184" s="21">
        <v>2163</v>
      </c>
      <c r="I184" s="21">
        <v>1689</v>
      </c>
      <c r="J184" s="21">
        <v>1990</v>
      </c>
      <c r="K184" s="21">
        <v>823</v>
      </c>
      <c r="L184" s="21">
        <v>6665</v>
      </c>
      <c r="M184" s="21">
        <v>1122</v>
      </c>
      <c r="N184" s="21">
        <v>1451</v>
      </c>
      <c r="O184" s="21">
        <v>2760</v>
      </c>
      <c r="P184" s="21">
        <v>1708</v>
      </c>
      <c r="Q184" s="21">
        <v>7041</v>
      </c>
      <c r="R184" s="21">
        <v>2330</v>
      </c>
      <c r="S184" s="21">
        <v>2087</v>
      </c>
      <c r="T184" s="21">
        <v>2702</v>
      </c>
      <c r="U184" s="21">
        <v>1790</v>
      </c>
      <c r="V184" s="21">
        <v>8909</v>
      </c>
      <c r="W184" s="21">
        <v>1874</v>
      </c>
      <c r="X184" s="21">
        <v>1749</v>
      </c>
      <c r="Y184" s="21">
        <v>2722</v>
      </c>
      <c r="Z184" s="21">
        <v>2416</v>
      </c>
      <c r="AA184" s="21">
        <v>8761</v>
      </c>
      <c r="AB184" s="21">
        <v>1950</v>
      </c>
      <c r="AC184" s="21">
        <v>1777</v>
      </c>
      <c r="AD184" s="21">
        <v>2194</v>
      </c>
      <c r="AE184" s="21">
        <v>2048</v>
      </c>
      <c r="AF184" s="21">
        <v>7969</v>
      </c>
      <c r="AG184" s="49">
        <v>250</v>
      </c>
      <c r="AI184" s="156"/>
    </row>
    <row r="185" spans="2:35" x14ac:dyDescent="0.2">
      <c r="B185" s="20"/>
      <c r="C185" s="27"/>
      <c r="D185" s="27"/>
      <c r="E185" s="27"/>
      <c r="F185" s="27"/>
      <c r="G185" s="24"/>
      <c r="H185" s="14"/>
      <c r="I185" s="14"/>
      <c r="J185" s="25"/>
      <c r="K185" s="25"/>
      <c r="L185" s="24"/>
      <c r="M185" s="27"/>
      <c r="N185" s="27"/>
      <c r="O185" s="25"/>
      <c r="P185" s="25"/>
      <c r="Q185" s="24"/>
      <c r="R185" s="24"/>
      <c r="S185" s="26"/>
      <c r="T185" s="25"/>
      <c r="U185" s="25"/>
      <c r="V185" s="24"/>
      <c r="W185" s="24"/>
      <c r="X185" s="27"/>
      <c r="Y185" s="27"/>
      <c r="Z185" s="27"/>
      <c r="AA185" s="24"/>
      <c r="AB185" s="24"/>
      <c r="AC185" s="27"/>
      <c r="AD185" s="27"/>
      <c r="AE185" s="27"/>
      <c r="AF185" s="24"/>
      <c r="AG185" s="24"/>
      <c r="AI185" s="156"/>
    </row>
    <row r="186" spans="2:35" x14ac:dyDescent="0.2">
      <c r="B186" s="1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5"/>
      <c r="P186" s="25"/>
      <c r="Q186" s="25"/>
      <c r="R186" s="38"/>
      <c r="S186" s="38"/>
      <c r="T186" s="38"/>
      <c r="U186" s="38"/>
      <c r="V186" s="25"/>
      <c r="W186" s="38"/>
      <c r="X186" s="38"/>
      <c r="Y186" s="38"/>
      <c r="Z186" s="38"/>
      <c r="AA186" s="25"/>
      <c r="AB186" s="38"/>
      <c r="AC186" s="38"/>
      <c r="AD186" s="38"/>
      <c r="AE186" s="38"/>
      <c r="AF186" s="25"/>
      <c r="AG186" s="157"/>
      <c r="AI186" s="155"/>
    </row>
    <row r="187" spans="2:35" x14ac:dyDescent="0.2">
      <c r="B187" s="13" t="s">
        <v>8</v>
      </c>
      <c r="C187" s="15">
        <v>-131</v>
      </c>
      <c r="D187" s="15">
        <v>-103</v>
      </c>
      <c r="E187" s="15">
        <v>-381</v>
      </c>
      <c r="F187" s="15">
        <v>-332</v>
      </c>
      <c r="G187" s="15">
        <v>-947</v>
      </c>
      <c r="H187" s="15">
        <v>-567</v>
      </c>
      <c r="I187" s="15">
        <v>-573</v>
      </c>
      <c r="J187" s="15">
        <v>-1161</v>
      </c>
      <c r="K187" s="15">
        <v>-869</v>
      </c>
      <c r="L187" s="15">
        <v>-3170</v>
      </c>
      <c r="M187" s="15">
        <v>-1130</v>
      </c>
      <c r="N187" s="15">
        <v>-1130</v>
      </c>
      <c r="O187" s="15">
        <v>-714</v>
      </c>
      <c r="P187" s="14">
        <v>-576</v>
      </c>
      <c r="Q187" s="14">
        <v>-3550</v>
      </c>
      <c r="R187" s="16">
        <v>-479</v>
      </c>
      <c r="S187" s="16">
        <v>-311</v>
      </c>
      <c r="T187" s="16">
        <v>-491</v>
      </c>
      <c r="U187" s="16">
        <v>-326</v>
      </c>
      <c r="V187" s="14">
        <v>-1607</v>
      </c>
      <c r="W187" s="16">
        <v>-368</v>
      </c>
      <c r="X187" s="16">
        <v>-488</v>
      </c>
      <c r="Y187" s="17">
        <v>-483</v>
      </c>
      <c r="Z187" s="16">
        <v>-635</v>
      </c>
      <c r="AA187" s="14">
        <v>-1974</v>
      </c>
      <c r="AB187" s="16">
        <v>-202</v>
      </c>
      <c r="AC187" s="16">
        <v>-861</v>
      </c>
      <c r="AD187" s="17">
        <v>-535</v>
      </c>
      <c r="AE187" s="16">
        <v>-545</v>
      </c>
      <c r="AF187" s="14">
        <v>-2143</v>
      </c>
      <c r="AG187" s="15">
        <v>31</v>
      </c>
      <c r="AI187" s="155"/>
    </row>
    <row r="188" spans="2:35" x14ac:dyDescent="0.2">
      <c r="B188" s="13" t="s">
        <v>9</v>
      </c>
      <c r="C188" s="15">
        <v>-703</v>
      </c>
      <c r="D188" s="15">
        <v>-517</v>
      </c>
      <c r="E188" s="15">
        <v>-208</v>
      </c>
      <c r="F188" s="15">
        <v>-534</v>
      </c>
      <c r="G188" s="15">
        <v>-1962</v>
      </c>
      <c r="H188" s="15">
        <v>-199</v>
      </c>
      <c r="I188" s="15">
        <v>-408</v>
      </c>
      <c r="J188" s="15">
        <v>-2560</v>
      </c>
      <c r="K188" s="15">
        <v>-621</v>
      </c>
      <c r="L188" s="15">
        <v>-3788</v>
      </c>
      <c r="M188" s="15">
        <v>-553</v>
      </c>
      <c r="N188" s="15">
        <v>-530</v>
      </c>
      <c r="O188" s="15">
        <v>-554</v>
      </c>
      <c r="P188" s="14">
        <v>-322</v>
      </c>
      <c r="Q188" s="14">
        <v>-1959</v>
      </c>
      <c r="R188" s="16">
        <v>-412</v>
      </c>
      <c r="S188" s="16">
        <v>-455</v>
      </c>
      <c r="T188" s="16">
        <v>-502</v>
      </c>
      <c r="U188" s="16">
        <v>-431</v>
      </c>
      <c r="V188" s="14">
        <v>-1800</v>
      </c>
      <c r="W188" s="16">
        <v>-479</v>
      </c>
      <c r="X188" s="16">
        <v>-546</v>
      </c>
      <c r="Y188" s="17">
        <v>-591</v>
      </c>
      <c r="Z188" s="16">
        <v>-582</v>
      </c>
      <c r="AA188" s="14">
        <v>-2198</v>
      </c>
      <c r="AB188" s="16">
        <v>-494</v>
      </c>
      <c r="AC188" s="16">
        <v>-502</v>
      </c>
      <c r="AD188" s="17">
        <v>-515</v>
      </c>
      <c r="AE188" s="16">
        <v>-506</v>
      </c>
      <c r="AF188" s="14">
        <v>-2017</v>
      </c>
      <c r="AG188" s="15">
        <v>-754</v>
      </c>
      <c r="AI188" s="155"/>
    </row>
    <row r="189" spans="2:35" x14ac:dyDescent="0.2">
      <c r="B189" s="13" t="s">
        <v>10</v>
      </c>
      <c r="C189" s="15">
        <v>-108</v>
      </c>
      <c r="D189" s="15">
        <v>348</v>
      </c>
      <c r="E189" s="15">
        <v>-393</v>
      </c>
      <c r="F189" s="15">
        <v>-148</v>
      </c>
      <c r="G189" s="15">
        <v>-301</v>
      </c>
      <c r="H189" s="15">
        <v>-79</v>
      </c>
      <c r="I189" s="15">
        <v>-336</v>
      </c>
      <c r="J189" s="15">
        <v>-163</v>
      </c>
      <c r="K189" s="15">
        <v>-110</v>
      </c>
      <c r="L189" s="15">
        <v>-688</v>
      </c>
      <c r="M189" s="15">
        <v>-24</v>
      </c>
      <c r="N189" s="15">
        <v>-63</v>
      </c>
      <c r="O189" s="15">
        <v>-181</v>
      </c>
      <c r="P189" s="14">
        <v>-1029</v>
      </c>
      <c r="Q189" s="14">
        <v>-1297</v>
      </c>
      <c r="R189" s="16">
        <v>-164</v>
      </c>
      <c r="S189" s="16">
        <v>-212</v>
      </c>
      <c r="T189" s="16">
        <v>-222</v>
      </c>
      <c r="U189" s="16">
        <v>-243</v>
      </c>
      <c r="V189" s="14">
        <v>-841</v>
      </c>
      <c r="W189" s="16">
        <v>-120</v>
      </c>
      <c r="X189" s="16">
        <v>-215</v>
      </c>
      <c r="Y189" s="17">
        <v>570</v>
      </c>
      <c r="Z189" s="16">
        <v>-233</v>
      </c>
      <c r="AA189" s="14">
        <v>2</v>
      </c>
      <c r="AB189" s="16">
        <v>-222</v>
      </c>
      <c r="AC189" s="16">
        <v>-169</v>
      </c>
      <c r="AD189" s="17">
        <v>-172</v>
      </c>
      <c r="AE189" s="16">
        <v>-211</v>
      </c>
      <c r="AF189" s="14">
        <v>-774</v>
      </c>
      <c r="AG189" s="15">
        <v>-960</v>
      </c>
      <c r="AI189" s="155"/>
    </row>
    <row r="190" spans="2:35" x14ac:dyDescent="0.2">
      <c r="B190" s="13" t="s">
        <v>11</v>
      </c>
      <c r="C190" s="15">
        <v>-108</v>
      </c>
      <c r="D190" s="15">
        <v>-157</v>
      </c>
      <c r="E190" s="15">
        <v>-57</v>
      </c>
      <c r="F190" s="15">
        <v>-25</v>
      </c>
      <c r="G190" s="15">
        <v>-347</v>
      </c>
      <c r="H190" s="15">
        <v>-117</v>
      </c>
      <c r="I190" s="15">
        <v>-179</v>
      </c>
      <c r="J190" s="15">
        <v>-242</v>
      </c>
      <c r="K190" s="15">
        <v>-62</v>
      </c>
      <c r="L190" s="15">
        <v>-600</v>
      </c>
      <c r="M190" s="15">
        <v>-28</v>
      </c>
      <c r="N190" s="15">
        <v>-236</v>
      </c>
      <c r="O190" s="15">
        <v>-73</v>
      </c>
      <c r="P190" s="14">
        <v>-218</v>
      </c>
      <c r="Q190" s="14">
        <v>-555</v>
      </c>
      <c r="R190" s="16">
        <v>-543</v>
      </c>
      <c r="S190" s="16">
        <v>-153</v>
      </c>
      <c r="T190" s="16">
        <v>-483</v>
      </c>
      <c r="U190" s="16">
        <v>-338</v>
      </c>
      <c r="V190" s="14">
        <v>-1517</v>
      </c>
      <c r="W190" s="16">
        <v>-852</v>
      </c>
      <c r="X190" s="16">
        <v>-478</v>
      </c>
      <c r="Y190" s="17">
        <v>-673</v>
      </c>
      <c r="Z190" s="16">
        <v>-157</v>
      </c>
      <c r="AA190" s="14">
        <v>-2160</v>
      </c>
      <c r="AB190" s="16">
        <v>-686</v>
      </c>
      <c r="AC190" s="16">
        <v>-45</v>
      </c>
      <c r="AD190" s="17">
        <v>-44</v>
      </c>
      <c r="AE190" s="16">
        <v>-79</v>
      </c>
      <c r="AF190" s="14">
        <v>-854</v>
      </c>
      <c r="AG190" s="15">
        <v>-11</v>
      </c>
      <c r="AI190" s="155"/>
    </row>
    <row r="191" spans="2:35" x14ac:dyDescent="0.2">
      <c r="B191" s="13" t="s">
        <v>12</v>
      </c>
      <c r="C191" s="15">
        <v>38</v>
      </c>
      <c r="D191" s="15">
        <v>-82</v>
      </c>
      <c r="E191" s="15">
        <v>-87</v>
      </c>
      <c r="F191" s="15">
        <v>42</v>
      </c>
      <c r="G191" s="15">
        <v>-89</v>
      </c>
      <c r="H191" s="15">
        <v>-73</v>
      </c>
      <c r="I191" s="15">
        <v>-224</v>
      </c>
      <c r="J191" s="15">
        <v>-220</v>
      </c>
      <c r="K191" s="15">
        <v>-151</v>
      </c>
      <c r="L191" s="15">
        <v>-668</v>
      </c>
      <c r="M191" s="15">
        <v>-271</v>
      </c>
      <c r="N191" s="15">
        <v>-103</v>
      </c>
      <c r="O191" s="15">
        <v>-70</v>
      </c>
      <c r="P191" s="14">
        <v>-17</v>
      </c>
      <c r="Q191" s="14">
        <v>-461</v>
      </c>
      <c r="R191" s="17">
        <v>159</v>
      </c>
      <c r="S191" s="17">
        <v>100</v>
      </c>
      <c r="T191" s="17">
        <v>180</v>
      </c>
      <c r="U191" s="17">
        <v>309</v>
      </c>
      <c r="V191" s="14">
        <v>748</v>
      </c>
      <c r="W191" s="17">
        <v>61</v>
      </c>
      <c r="X191" s="17">
        <v>423</v>
      </c>
      <c r="Y191" s="17">
        <v>37</v>
      </c>
      <c r="Z191" s="16">
        <v>129</v>
      </c>
      <c r="AA191" s="14">
        <v>650</v>
      </c>
      <c r="AB191" s="17">
        <v>-34</v>
      </c>
      <c r="AC191" s="17">
        <v>-21</v>
      </c>
      <c r="AD191" s="17">
        <v>-96</v>
      </c>
      <c r="AE191" s="16">
        <v>-34</v>
      </c>
      <c r="AF191" s="14">
        <v>-185</v>
      </c>
      <c r="AG191" s="15">
        <v>-24</v>
      </c>
      <c r="AI191" s="155"/>
    </row>
    <row r="192" spans="2:35" x14ac:dyDescent="0.2">
      <c r="B192" s="13" t="s">
        <v>13</v>
      </c>
      <c r="C192" s="15">
        <v>-53</v>
      </c>
      <c r="D192" s="15">
        <v>-57</v>
      </c>
      <c r="E192" s="15">
        <v>-9</v>
      </c>
      <c r="F192" s="15">
        <v>-31</v>
      </c>
      <c r="G192" s="15">
        <v>-150</v>
      </c>
      <c r="H192" s="15">
        <v>-36</v>
      </c>
      <c r="I192" s="15">
        <v>-19</v>
      </c>
      <c r="J192" s="15">
        <v>-19</v>
      </c>
      <c r="K192" s="15">
        <v>-46</v>
      </c>
      <c r="L192" s="15">
        <v>-120</v>
      </c>
      <c r="M192" s="15">
        <v>-43</v>
      </c>
      <c r="N192" s="15">
        <v>-47</v>
      </c>
      <c r="O192" s="15">
        <v>-46</v>
      </c>
      <c r="P192" s="14">
        <v>-78</v>
      </c>
      <c r="Q192" s="14">
        <v>-214</v>
      </c>
      <c r="R192" s="17">
        <v>-19</v>
      </c>
      <c r="S192" s="17">
        <v>-12</v>
      </c>
      <c r="T192" s="17">
        <v>-12</v>
      </c>
      <c r="U192" s="17">
        <v>-38</v>
      </c>
      <c r="V192" s="14">
        <v>-81</v>
      </c>
      <c r="W192" s="17">
        <v>-34</v>
      </c>
      <c r="X192" s="17">
        <v>-17</v>
      </c>
      <c r="Y192" s="17">
        <v>-85</v>
      </c>
      <c r="Z192" s="16">
        <v>-52</v>
      </c>
      <c r="AA192" s="14">
        <v>-188</v>
      </c>
      <c r="AB192" s="17">
        <v>-17</v>
      </c>
      <c r="AC192" s="17">
        <v>0</v>
      </c>
      <c r="AD192" s="17">
        <v>-111</v>
      </c>
      <c r="AE192" s="16">
        <v>-78</v>
      </c>
      <c r="AF192" s="14">
        <v>-206</v>
      </c>
      <c r="AG192" s="15">
        <v>-57</v>
      </c>
      <c r="AI192" s="155"/>
    </row>
    <row r="193" spans="2:35" x14ac:dyDescent="0.2">
      <c r="B193" s="13" t="s">
        <v>14</v>
      </c>
      <c r="C193" s="15">
        <v>-34</v>
      </c>
      <c r="D193" s="15">
        <v>6</v>
      </c>
      <c r="E193" s="15">
        <v>-32</v>
      </c>
      <c r="F193" s="15">
        <v>-64</v>
      </c>
      <c r="G193" s="15">
        <v>-124</v>
      </c>
      <c r="H193" s="15">
        <v>-32</v>
      </c>
      <c r="I193" s="15">
        <v>-65</v>
      </c>
      <c r="J193" s="15">
        <v>-49</v>
      </c>
      <c r="K193" s="15">
        <v>-41</v>
      </c>
      <c r="L193" s="15">
        <v>-187</v>
      </c>
      <c r="M193" s="15">
        <v>-34</v>
      </c>
      <c r="N193" s="15">
        <v>-34</v>
      </c>
      <c r="O193" s="15">
        <v>-24</v>
      </c>
      <c r="P193" s="14">
        <v>-11</v>
      </c>
      <c r="Q193" s="14">
        <v>-103</v>
      </c>
      <c r="R193" s="17">
        <v>-15</v>
      </c>
      <c r="S193" s="17">
        <v>-22</v>
      </c>
      <c r="T193" s="17">
        <v>-3</v>
      </c>
      <c r="U193" s="17">
        <v>38</v>
      </c>
      <c r="V193" s="14">
        <v>-2</v>
      </c>
      <c r="W193" s="17">
        <v>-77</v>
      </c>
      <c r="X193" s="17">
        <v>-45</v>
      </c>
      <c r="Y193" s="17">
        <v>-40</v>
      </c>
      <c r="Z193" s="16">
        <v>-73</v>
      </c>
      <c r="AA193" s="14">
        <v>-235</v>
      </c>
      <c r="AB193" s="17">
        <v>-45</v>
      </c>
      <c r="AC193" s="17">
        <v>-60</v>
      </c>
      <c r="AD193" s="17">
        <v>-37</v>
      </c>
      <c r="AE193" s="16">
        <v>-10</v>
      </c>
      <c r="AF193" s="14">
        <v>-152</v>
      </c>
      <c r="AG193" s="15">
        <v>-54</v>
      </c>
      <c r="AI193" s="155"/>
    </row>
    <row r="194" spans="2:35" x14ac:dyDescent="0.2">
      <c r="B194" s="13" t="s">
        <v>15</v>
      </c>
      <c r="C194" s="15">
        <v>-5</v>
      </c>
      <c r="D194" s="15">
        <v>-9</v>
      </c>
      <c r="E194" s="15">
        <v>-6</v>
      </c>
      <c r="F194" s="15">
        <v>-8</v>
      </c>
      <c r="G194" s="15">
        <v>-28</v>
      </c>
      <c r="H194" s="15">
        <v>-3</v>
      </c>
      <c r="I194" s="15">
        <v>-5</v>
      </c>
      <c r="J194" s="15">
        <v>-94</v>
      </c>
      <c r="K194" s="15">
        <v>-17</v>
      </c>
      <c r="L194" s="15">
        <v>-119</v>
      </c>
      <c r="M194" s="15">
        <v>1</v>
      </c>
      <c r="N194" s="15">
        <v>42</v>
      </c>
      <c r="O194" s="15">
        <v>-5</v>
      </c>
      <c r="P194" s="14">
        <v>-58</v>
      </c>
      <c r="Q194" s="14">
        <v>-20</v>
      </c>
      <c r="R194" s="17">
        <v>-6</v>
      </c>
      <c r="S194" s="17">
        <v>-7</v>
      </c>
      <c r="T194" s="17">
        <v>-8</v>
      </c>
      <c r="U194" s="17">
        <v>-2</v>
      </c>
      <c r="V194" s="14">
        <v>-23</v>
      </c>
      <c r="W194" s="17">
        <v>-5</v>
      </c>
      <c r="X194" s="17">
        <v>-23</v>
      </c>
      <c r="Y194" s="17">
        <v>-5</v>
      </c>
      <c r="Z194" s="16">
        <v>-12</v>
      </c>
      <c r="AA194" s="14">
        <v>-45</v>
      </c>
      <c r="AB194" s="17">
        <v>1</v>
      </c>
      <c r="AC194" s="17">
        <v>-1</v>
      </c>
      <c r="AD194" s="17">
        <v>9</v>
      </c>
      <c r="AE194" s="16">
        <v>-3</v>
      </c>
      <c r="AF194" s="14">
        <v>6</v>
      </c>
      <c r="AG194" s="15">
        <v>-3</v>
      </c>
      <c r="AI194" s="155"/>
    </row>
    <row r="195" spans="2:35" x14ac:dyDescent="0.2">
      <c r="B195" s="13" t="s">
        <v>16</v>
      </c>
      <c r="C195" s="14">
        <v>27</v>
      </c>
      <c r="D195" s="14">
        <v>-82</v>
      </c>
      <c r="E195" s="14">
        <v>-41</v>
      </c>
      <c r="F195" s="14">
        <v>-123</v>
      </c>
      <c r="G195" s="14">
        <v>-219</v>
      </c>
      <c r="H195" s="14">
        <v>-46</v>
      </c>
      <c r="I195" s="14">
        <v>-820</v>
      </c>
      <c r="J195" s="14">
        <v>-81</v>
      </c>
      <c r="K195" s="14">
        <v>2</v>
      </c>
      <c r="L195" s="14">
        <v>-945</v>
      </c>
      <c r="M195" s="14">
        <v>1290</v>
      </c>
      <c r="N195" s="14">
        <v>174</v>
      </c>
      <c r="O195" s="15">
        <v>1141</v>
      </c>
      <c r="P195" s="14">
        <v>-268</v>
      </c>
      <c r="Q195" s="14">
        <v>2337</v>
      </c>
      <c r="R195" s="53">
        <v>82</v>
      </c>
      <c r="S195" s="17">
        <v>-20</v>
      </c>
      <c r="T195" s="17">
        <v>247</v>
      </c>
      <c r="U195" s="17">
        <v>-67</v>
      </c>
      <c r="V195" s="14">
        <v>242</v>
      </c>
      <c r="W195" s="53">
        <v>26</v>
      </c>
      <c r="X195" s="17">
        <v>-12</v>
      </c>
      <c r="Y195" s="17">
        <v>-82</v>
      </c>
      <c r="Z195" s="16">
        <v>43</v>
      </c>
      <c r="AA195" s="14">
        <v>-25</v>
      </c>
      <c r="AB195" s="53">
        <v>56</v>
      </c>
      <c r="AC195" s="17">
        <v>4734</v>
      </c>
      <c r="AD195" s="17">
        <v>211</v>
      </c>
      <c r="AE195" s="16">
        <v>-84</v>
      </c>
      <c r="AF195" s="14">
        <v>4917</v>
      </c>
      <c r="AG195" s="18">
        <v>-31</v>
      </c>
      <c r="AI195" s="155"/>
    </row>
    <row r="196" spans="2:35" x14ac:dyDescent="0.2">
      <c r="B196" s="56" t="s">
        <v>33</v>
      </c>
      <c r="C196" s="21">
        <v>-1077</v>
      </c>
      <c r="D196" s="21">
        <v>-653</v>
      </c>
      <c r="E196" s="21">
        <v>-1214</v>
      </c>
      <c r="F196" s="21">
        <v>-1223</v>
      </c>
      <c r="G196" s="21">
        <v>-4167</v>
      </c>
      <c r="H196" s="21">
        <v>-1152</v>
      </c>
      <c r="I196" s="21">
        <v>-2629</v>
      </c>
      <c r="J196" s="21">
        <v>-4589</v>
      </c>
      <c r="K196" s="21">
        <v>-1915</v>
      </c>
      <c r="L196" s="21">
        <v>-10285</v>
      </c>
      <c r="M196" s="21">
        <v>-792</v>
      </c>
      <c r="N196" s="21">
        <v>-1927</v>
      </c>
      <c r="O196" s="21">
        <v>-526</v>
      </c>
      <c r="P196" s="21">
        <v>-2577</v>
      </c>
      <c r="Q196" s="21">
        <v>-5822</v>
      </c>
      <c r="R196" s="21">
        <v>-1397</v>
      </c>
      <c r="S196" s="21">
        <v>-1092</v>
      </c>
      <c r="T196" s="21">
        <v>-1294</v>
      </c>
      <c r="U196" s="21">
        <v>-1098</v>
      </c>
      <c r="V196" s="21">
        <v>-4881</v>
      </c>
      <c r="W196" s="21">
        <v>-1848</v>
      </c>
      <c r="X196" s="21">
        <v>-1401</v>
      </c>
      <c r="Y196" s="21">
        <v>-1352</v>
      </c>
      <c r="Z196" s="21">
        <v>-1572</v>
      </c>
      <c r="AA196" s="21">
        <v>-6173</v>
      </c>
      <c r="AB196" s="21">
        <v>-1643</v>
      </c>
      <c r="AC196" s="21">
        <v>3075</v>
      </c>
      <c r="AD196" s="21">
        <v>-1290</v>
      </c>
      <c r="AE196" s="21">
        <v>-1550</v>
      </c>
      <c r="AF196" s="21">
        <v>-1408</v>
      </c>
      <c r="AG196" s="49">
        <v>-1863</v>
      </c>
      <c r="AI196" s="156"/>
    </row>
    <row r="197" spans="2:35" x14ac:dyDescent="0.2">
      <c r="B197" s="20"/>
      <c r="C197" s="27"/>
      <c r="D197" s="27"/>
      <c r="E197" s="27"/>
      <c r="F197" s="27"/>
      <c r="G197" s="24"/>
      <c r="H197" s="14"/>
      <c r="I197" s="14"/>
      <c r="J197" s="25"/>
      <c r="K197" s="25"/>
      <c r="L197" s="24"/>
      <c r="M197" s="27"/>
      <c r="N197" s="27"/>
      <c r="O197" s="25"/>
      <c r="P197" s="25"/>
      <c r="Q197" s="24"/>
      <c r="R197" s="24"/>
      <c r="S197" s="26"/>
      <c r="T197" s="25"/>
      <c r="U197" s="25"/>
      <c r="V197" s="24"/>
      <c r="W197" s="24"/>
      <c r="X197" s="27"/>
      <c r="Y197" s="27"/>
      <c r="Z197" s="27"/>
      <c r="AA197" s="24"/>
      <c r="AB197" s="24"/>
      <c r="AC197" s="27"/>
      <c r="AD197" s="27"/>
      <c r="AE197" s="27"/>
      <c r="AF197" s="24"/>
      <c r="AG197" s="24"/>
    </row>
    <row r="198" spans="2:35" x14ac:dyDescent="0.2">
      <c r="B198" s="1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5"/>
      <c r="P198" s="25"/>
      <c r="Q198" s="25"/>
      <c r="R198" s="38"/>
      <c r="S198" s="38"/>
      <c r="T198" s="38"/>
      <c r="U198" s="38"/>
      <c r="V198" s="25"/>
      <c r="W198" s="38"/>
      <c r="X198" s="38"/>
      <c r="Y198" s="38"/>
      <c r="Z198" s="38"/>
      <c r="AA198" s="25"/>
      <c r="AB198" s="38"/>
      <c r="AC198" s="38"/>
      <c r="AD198" s="38"/>
      <c r="AE198" s="38"/>
      <c r="AF198" s="25"/>
      <c r="AG198" s="157"/>
    </row>
    <row r="199" spans="2:35" x14ac:dyDescent="0.2">
      <c r="B199" s="13" t="s">
        <v>8</v>
      </c>
      <c r="C199" s="57">
        <v>0.04</v>
      </c>
      <c r="D199" s="57">
        <v>0.24</v>
      </c>
      <c r="E199" s="57">
        <v>0.23899999999999999</v>
      </c>
      <c r="F199" s="57">
        <v>8.3000000000000004E-2</v>
      </c>
      <c r="G199" s="58"/>
      <c r="H199" s="57">
        <v>0.1</v>
      </c>
      <c r="I199" s="57">
        <v>-2.1999999999999999E-2</v>
      </c>
      <c r="J199" s="57">
        <v>-6.4000000000000001E-2</v>
      </c>
      <c r="K199" s="57">
        <v>-0.129</v>
      </c>
      <c r="L199" s="58"/>
      <c r="M199" s="57">
        <v>-0.127</v>
      </c>
      <c r="N199" s="57">
        <v>4.5999999999999999E-2</v>
      </c>
      <c r="O199" s="57">
        <v>9.7000000000000003E-2</v>
      </c>
      <c r="P199" s="57">
        <v>6.5000000000000002E-2</v>
      </c>
      <c r="Q199" s="58"/>
      <c r="R199" s="59">
        <v>0.04</v>
      </c>
      <c r="S199" s="59">
        <v>8.5000000000000006E-2</v>
      </c>
      <c r="T199" s="59">
        <v>0.109</v>
      </c>
      <c r="U199" s="59">
        <v>6.2E-2</v>
      </c>
      <c r="V199" s="58"/>
      <c r="W199" s="59">
        <v>0.09</v>
      </c>
      <c r="X199" s="59">
        <v>0.108</v>
      </c>
      <c r="Y199" s="59">
        <v>0.13500000000000001</v>
      </c>
      <c r="Z199" s="59">
        <v>0.13</v>
      </c>
      <c r="AA199" s="58"/>
      <c r="AB199" s="59">
        <v>0.14299999999999999</v>
      </c>
      <c r="AC199" s="59">
        <v>0.10100000000000001</v>
      </c>
      <c r="AD199" s="59">
        <v>5.1999999999999998E-2</v>
      </c>
      <c r="AE199" s="59">
        <v>-3.5999999999999997E-2</v>
      </c>
      <c r="AF199" s="58"/>
      <c r="AG199" s="158">
        <v>7.0000000000000001E-3</v>
      </c>
    </row>
    <row r="200" spans="2:35" x14ac:dyDescent="0.2">
      <c r="B200" s="13" t="s">
        <v>9</v>
      </c>
      <c r="C200" s="57">
        <v>0.35799999999999998</v>
      </c>
      <c r="D200" s="57">
        <v>0.375</v>
      </c>
      <c r="E200" s="57">
        <v>0.38500000000000001</v>
      </c>
      <c r="F200" s="57">
        <v>0.28000000000000003</v>
      </c>
      <c r="G200" s="58"/>
      <c r="H200" s="57">
        <v>0.46300000000000002</v>
      </c>
      <c r="I200" s="57">
        <v>0.66800000000000004</v>
      </c>
      <c r="J200" s="57">
        <v>0.30499999999999999</v>
      </c>
      <c r="K200" s="57">
        <v>0.33900000000000002</v>
      </c>
      <c r="L200" s="58"/>
      <c r="M200" s="57">
        <v>0.76500000000000001</v>
      </c>
      <c r="N200" s="57">
        <v>0.26400000000000001</v>
      </c>
      <c r="O200" s="57">
        <v>0.14299999999999999</v>
      </c>
      <c r="P200" s="57">
        <v>0.26200000000000001</v>
      </c>
      <c r="Q200" s="58"/>
      <c r="R200" s="59">
        <v>0.20599999999999999</v>
      </c>
      <c r="S200" s="59">
        <v>0.154</v>
      </c>
      <c r="T200" s="59">
        <v>0.12</v>
      </c>
      <c r="U200" s="59">
        <v>0.16600000000000001</v>
      </c>
      <c r="V200" s="58"/>
      <c r="W200" s="59">
        <v>0.21199999999999999</v>
      </c>
      <c r="X200" s="59">
        <v>-0.96599999999999997</v>
      </c>
      <c r="Y200" s="59">
        <v>0.17499999999999999</v>
      </c>
      <c r="Z200" s="59">
        <v>-2.5000000000000001E-2</v>
      </c>
      <c r="AA200" s="58"/>
      <c r="AB200" s="59">
        <v>0.14799999999999999</v>
      </c>
      <c r="AC200" s="59">
        <v>9.1999999999999998E-2</v>
      </c>
      <c r="AD200" s="59">
        <v>2.1000000000000001E-2</v>
      </c>
      <c r="AE200" s="59">
        <v>-2.1429999999999998</v>
      </c>
      <c r="AF200" s="58"/>
      <c r="AG200" s="158">
        <v>-0.03</v>
      </c>
    </row>
    <row r="201" spans="2:35" x14ac:dyDescent="0.2">
      <c r="B201" s="13" t="s">
        <v>10</v>
      </c>
      <c r="C201" s="57">
        <v>8.8999999999999996E-2</v>
      </c>
      <c r="D201" s="57">
        <v>0.33700000000000002</v>
      </c>
      <c r="E201" s="57">
        <v>0.11700000000000001</v>
      </c>
      <c r="F201" s="57">
        <v>0.10299999999999999</v>
      </c>
      <c r="G201" s="58"/>
      <c r="H201" s="57">
        <v>0.11799999999999999</v>
      </c>
      <c r="I201" s="57">
        <v>0.129</v>
      </c>
      <c r="J201" s="57">
        <v>0.13400000000000001</v>
      </c>
      <c r="K201" s="57">
        <v>0.13400000000000001</v>
      </c>
      <c r="L201" s="58"/>
      <c r="M201" s="57">
        <v>0.20100000000000001</v>
      </c>
      <c r="N201" s="57">
        <v>0.14299999999999999</v>
      </c>
      <c r="O201" s="57">
        <v>0.14000000000000001</v>
      </c>
      <c r="P201" s="57">
        <v>0.127</v>
      </c>
      <c r="Q201" s="58"/>
      <c r="R201" s="60">
        <v>0.12</v>
      </c>
      <c r="S201" s="60">
        <v>0.128</v>
      </c>
      <c r="T201" s="60">
        <v>0.14199999999999999</v>
      </c>
      <c r="U201" s="60">
        <v>0.14799999999999999</v>
      </c>
      <c r="V201" s="58"/>
      <c r="W201" s="59">
        <v>0.14000000000000001</v>
      </c>
      <c r="X201" s="59">
        <v>0.14199999999999999</v>
      </c>
      <c r="Y201" s="59">
        <v>0.22500000000000001</v>
      </c>
      <c r="Z201" s="59">
        <v>7.9000000000000001E-2</v>
      </c>
      <c r="AA201" s="58"/>
      <c r="AB201" s="59">
        <v>0.129</v>
      </c>
      <c r="AC201" s="59">
        <v>0.109</v>
      </c>
      <c r="AD201" s="59">
        <v>0.11600000000000001</v>
      </c>
      <c r="AE201" s="59">
        <v>8.3000000000000004E-2</v>
      </c>
      <c r="AF201" s="58"/>
      <c r="AG201" s="158">
        <v>6.2E-2</v>
      </c>
    </row>
    <row r="202" spans="2:35" x14ac:dyDescent="0.2">
      <c r="B202" s="13" t="s">
        <v>11</v>
      </c>
      <c r="C202" s="57">
        <v>8.7999999999999995E-2</v>
      </c>
      <c r="D202" s="57">
        <v>0.111</v>
      </c>
      <c r="E202" s="57">
        <v>0.13400000000000001</v>
      </c>
      <c r="F202" s="57">
        <v>0.108</v>
      </c>
      <c r="G202" s="58"/>
      <c r="H202" s="57">
        <v>0.129</v>
      </c>
      <c r="I202" s="57">
        <v>0.10299999999999999</v>
      </c>
      <c r="J202" s="57">
        <v>0.13700000000000001</v>
      </c>
      <c r="K202" s="57">
        <v>0.123</v>
      </c>
      <c r="L202" s="58"/>
      <c r="M202" s="57">
        <v>0.13</v>
      </c>
      <c r="N202" s="57">
        <v>0.10199999999999999</v>
      </c>
      <c r="O202" s="57">
        <v>8.5000000000000006E-2</v>
      </c>
      <c r="P202" s="57">
        <v>4.1000000000000002E-2</v>
      </c>
      <c r="Q202" s="58"/>
      <c r="R202" s="60">
        <v>0.13</v>
      </c>
      <c r="S202" s="60">
        <v>0.126</v>
      </c>
      <c r="T202" s="60">
        <v>0.11700000000000001</v>
      </c>
      <c r="U202" s="60">
        <v>6.3E-2</v>
      </c>
      <c r="V202" s="58"/>
      <c r="W202" s="59">
        <v>8.1000000000000003E-2</v>
      </c>
      <c r="X202" s="59">
        <v>7.1999999999999995E-2</v>
      </c>
      <c r="Y202" s="59">
        <v>0.107</v>
      </c>
      <c r="Z202" s="59">
        <v>2.7E-2</v>
      </c>
      <c r="AA202" s="58"/>
      <c r="AB202" s="59">
        <v>8.5000000000000006E-2</v>
      </c>
      <c r="AC202" s="59">
        <v>0.106</v>
      </c>
      <c r="AD202" s="59">
        <v>0.09</v>
      </c>
      <c r="AE202" s="59">
        <v>0.09</v>
      </c>
      <c r="AF202" s="58"/>
      <c r="AG202" s="158">
        <v>0.112</v>
      </c>
    </row>
    <row r="203" spans="2:35" x14ac:dyDescent="0.2">
      <c r="B203" s="13" t="s">
        <v>12</v>
      </c>
      <c r="C203" s="57">
        <v>3.2000000000000001E-2</v>
      </c>
      <c r="D203" s="57">
        <v>-1.4999999999999999E-2</v>
      </c>
      <c r="E203" s="57">
        <v>-0.13800000000000001</v>
      </c>
      <c r="F203" s="57">
        <v>-1.9E-2</v>
      </c>
      <c r="G203" s="58"/>
      <c r="H203" s="57">
        <v>4.0000000000000001E-3</v>
      </c>
      <c r="I203" s="57">
        <v>-2.7E-2</v>
      </c>
      <c r="J203" s="57">
        <v>-4.2000000000000003E-2</v>
      </c>
      <c r="K203" s="57">
        <v>-0.1</v>
      </c>
      <c r="L203" s="58"/>
      <c r="M203" s="57">
        <v>-3.1E-2</v>
      </c>
      <c r="N203" s="57">
        <v>-8.9999999999999993E-3</v>
      </c>
      <c r="O203" s="57">
        <v>-0.28799999999999998</v>
      </c>
      <c r="P203" s="57">
        <v>1E-3</v>
      </c>
      <c r="Q203" s="58"/>
      <c r="R203" s="60">
        <v>-1.7000000000000001E-2</v>
      </c>
      <c r="S203" s="60">
        <v>-0.34300000000000003</v>
      </c>
      <c r="T203" s="60">
        <v>2.5000000000000001E-2</v>
      </c>
      <c r="U203" s="60">
        <v>-7.1999999999999995E-2</v>
      </c>
      <c r="V203" s="58"/>
      <c r="W203" s="59">
        <v>4.9000000000000002E-2</v>
      </c>
      <c r="X203" s="59">
        <v>-5.0000000000000001E-3</v>
      </c>
      <c r="Y203" s="59">
        <v>0.191</v>
      </c>
      <c r="Z203" s="59">
        <v>5.1999999999999998E-2</v>
      </c>
      <c r="AA203" s="58"/>
      <c r="AB203" s="59">
        <v>0.09</v>
      </c>
      <c r="AC203" s="59">
        <v>8.8999999999999996E-2</v>
      </c>
      <c r="AD203" s="59">
        <v>0.14599999999999999</v>
      </c>
      <c r="AE203" s="59">
        <v>7.2999999999999995E-2</v>
      </c>
      <c r="AF203" s="58"/>
      <c r="AG203" s="158">
        <v>0.115</v>
      </c>
    </row>
    <row r="204" spans="2:35" x14ac:dyDescent="0.2">
      <c r="B204" s="13" t="s">
        <v>13</v>
      </c>
      <c r="C204" s="57">
        <v>0.123</v>
      </c>
      <c r="D204" s="57">
        <v>0.112</v>
      </c>
      <c r="E204" s="57">
        <v>9.1999999999999998E-2</v>
      </c>
      <c r="F204" s="57">
        <v>8.1000000000000003E-2</v>
      </c>
      <c r="G204" s="58"/>
      <c r="H204" s="57">
        <v>7.6999999999999999E-2</v>
      </c>
      <c r="I204" s="57">
        <v>9.1999999999999998E-2</v>
      </c>
      <c r="J204" s="57">
        <v>0.14299999999999999</v>
      </c>
      <c r="K204" s="57">
        <v>0.125</v>
      </c>
      <c r="L204" s="58"/>
      <c r="M204" s="57">
        <v>7.8E-2</v>
      </c>
      <c r="N204" s="57">
        <v>5.8000000000000003E-2</v>
      </c>
      <c r="O204" s="57">
        <v>8.8999999999999996E-2</v>
      </c>
      <c r="P204" s="57">
        <v>1.9E-2</v>
      </c>
      <c r="Q204" s="58"/>
      <c r="R204" s="60">
        <v>0.1</v>
      </c>
      <c r="S204" s="60">
        <v>9.8000000000000004E-2</v>
      </c>
      <c r="T204" s="60">
        <v>0.14000000000000001</v>
      </c>
      <c r="U204" s="60">
        <v>8.8999999999999996E-2</v>
      </c>
      <c r="V204" s="58"/>
      <c r="W204" s="59">
        <v>5.7000000000000002E-2</v>
      </c>
      <c r="X204" s="59">
        <v>7.8E-2</v>
      </c>
      <c r="Y204" s="59">
        <v>0.185</v>
      </c>
      <c r="Z204" s="59">
        <v>0.152</v>
      </c>
      <c r="AA204" s="58"/>
      <c r="AB204" s="59">
        <v>8.7999999999999995E-2</v>
      </c>
      <c r="AC204" s="59">
        <v>0.152</v>
      </c>
      <c r="AD204" s="59">
        <v>0.104</v>
      </c>
      <c r="AE204" s="59">
        <v>0</v>
      </c>
      <c r="AF204" s="58"/>
      <c r="AG204" s="158">
        <v>-4.0000000000000001E-3</v>
      </c>
    </row>
    <row r="205" spans="2:35" x14ac:dyDescent="0.2">
      <c r="B205" s="13" t="s">
        <v>14</v>
      </c>
      <c r="C205" s="57">
        <v>4.2999999999999997E-2</v>
      </c>
      <c r="D205" s="57">
        <v>0.11700000000000001</v>
      </c>
      <c r="E205" s="57">
        <v>7.6999999999999999E-2</v>
      </c>
      <c r="F205" s="57">
        <v>5.8999999999999997E-2</v>
      </c>
      <c r="G205" s="58"/>
      <c r="H205" s="57">
        <v>4.3999999999999997E-2</v>
      </c>
      <c r="I205" s="57">
        <v>5.8000000000000003E-2</v>
      </c>
      <c r="J205" s="57">
        <v>6.0999999999999999E-2</v>
      </c>
      <c r="K205" s="57">
        <v>8.3000000000000004E-2</v>
      </c>
      <c r="L205" s="58"/>
      <c r="M205" s="57">
        <v>8.3000000000000004E-2</v>
      </c>
      <c r="N205" s="57">
        <v>8.1000000000000003E-2</v>
      </c>
      <c r="O205" s="57">
        <v>0.08</v>
      </c>
      <c r="P205" s="57">
        <v>-0.22900000000000001</v>
      </c>
      <c r="Q205" s="58"/>
      <c r="R205" s="60">
        <v>8.1000000000000003E-2</v>
      </c>
      <c r="S205" s="60">
        <v>0.108</v>
      </c>
      <c r="T205" s="60">
        <v>9.4E-2</v>
      </c>
      <c r="U205" s="60">
        <v>0.14899999999999999</v>
      </c>
      <c r="V205" s="58"/>
      <c r="W205" s="59">
        <v>9.4E-2</v>
      </c>
      <c r="X205" s="59">
        <v>8.5000000000000006E-2</v>
      </c>
      <c r="Y205" s="59">
        <v>6.5000000000000002E-2</v>
      </c>
      <c r="Z205" s="59">
        <v>-1.1399999999999999</v>
      </c>
      <c r="AA205" s="58"/>
      <c r="AB205" s="59">
        <v>0.11</v>
      </c>
      <c r="AC205" s="59">
        <v>0.11600000000000001</v>
      </c>
      <c r="AD205" s="59">
        <v>0.108</v>
      </c>
      <c r="AE205" s="59">
        <v>0.104</v>
      </c>
      <c r="AF205" s="58"/>
      <c r="AG205" s="158">
        <v>9.4E-2</v>
      </c>
    </row>
    <row r="206" spans="2:35" x14ac:dyDescent="0.2">
      <c r="B206" s="13" t="s">
        <v>15</v>
      </c>
      <c r="C206" s="57">
        <v>0.20300000000000001</v>
      </c>
      <c r="D206" s="57">
        <v>0.107</v>
      </c>
      <c r="E206" s="57">
        <v>0.44400000000000001</v>
      </c>
      <c r="F206" s="57">
        <v>7.3999999999999996E-2</v>
      </c>
      <c r="G206" s="58"/>
      <c r="H206" s="57">
        <v>0.14699999999999999</v>
      </c>
      <c r="I206" s="57">
        <v>0.27900000000000003</v>
      </c>
      <c r="J206" s="57">
        <v>0.32800000000000001</v>
      </c>
      <c r="K206" s="57">
        <v>0.222</v>
      </c>
      <c r="L206" s="58"/>
      <c r="M206" s="57">
        <v>0.08</v>
      </c>
      <c r="N206" s="57">
        <v>0.26800000000000002</v>
      </c>
      <c r="O206" s="57">
        <v>0.13800000000000001</v>
      </c>
      <c r="P206" s="57">
        <v>4.5999999999999999E-2</v>
      </c>
      <c r="Q206" s="58"/>
      <c r="R206" s="60">
        <v>4.7E-2</v>
      </c>
      <c r="S206" s="60">
        <v>-6.4000000000000001E-2</v>
      </c>
      <c r="T206" s="60">
        <v>1.0999999999999999E-2</v>
      </c>
      <c r="U206" s="60">
        <v>-0.95099999999999996</v>
      </c>
      <c r="V206" s="58"/>
      <c r="W206" s="59">
        <v>-9.2999999999999999E-2</v>
      </c>
      <c r="X206" s="59">
        <v>-0.25800000000000001</v>
      </c>
      <c r="Y206" s="59">
        <v>-0.53</v>
      </c>
      <c r="Z206" s="59">
        <v>-1.774</v>
      </c>
      <c r="AA206" s="58"/>
      <c r="AB206" s="59">
        <v>-0.112</v>
      </c>
      <c r="AC206" s="59">
        <v>8.8999999999999996E-2</v>
      </c>
      <c r="AD206" s="59">
        <v>0.3</v>
      </c>
      <c r="AE206" s="59">
        <v>2.5999999999999999E-2</v>
      </c>
      <c r="AF206" s="58"/>
      <c r="AG206" s="158">
        <v>0.03</v>
      </c>
    </row>
    <row r="207" spans="2:35" x14ac:dyDescent="0.2">
      <c r="B207" s="13" t="s">
        <v>34</v>
      </c>
      <c r="C207" s="57">
        <v>-2.5999999999999999E-2</v>
      </c>
      <c r="D207" s="57">
        <v>-4.8000000000000001E-2</v>
      </c>
      <c r="E207" s="57">
        <v>3.9E-2</v>
      </c>
      <c r="F207" s="57">
        <v>-7.0999999999999994E-2</v>
      </c>
      <c r="G207" s="58"/>
      <c r="H207" s="57">
        <v>3.7999999999999999E-2</v>
      </c>
      <c r="I207" s="57">
        <v>-2.5000000000000001E-2</v>
      </c>
      <c r="J207" s="57">
        <v>4.4999999999999998E-2</v>
      </c>
      <c r="K207" s="57">
        <v>6.5000000000000002E-2</v>
      </c>
      <c r="L207" s="58"/>
      <c r="M207" s="57">
        <v>0.105</v>
      </c>
      <c r="N207" s="57">
        <v>7.3999999999999996E-2</v>
      </c>
      <c r="O207" s="57">
        <v>0.15</v>
      </c>
      <c r="P207" s="57">
        <v>6.5000000000000002E-2</v>
      </c>
      <c r="Q207" s="58"/>
      <c r="R207" s="60">
        <v>5.7000000000000002E-2</v>
      </c>
      <c r="S207" s="60">
        <v>9.2999999999999999E-2</v>
      </c>
      <c r="T207" s="60">
        <v>2.7E-2</v>
      </c>
      <c r="U207" s="60">
        <v>6.9000000000000006E-2</v>
      </c>
      <c r="V207" s="58"/>
      <c r="W207" s="59">
        <v>6.4000000000000001E-2</v>
      </c>
      <c r="X207" s="59">
        <v>0.10299999999999999</v>
      </c>
      <c r="Y207" s="59">
        <v>9.6000000000000002E-2</v>
      </c>
      <c r="Z207" s="59">
        <v>-2.1999999999999999E-2</v>
      </c>
      <c r="AA207" s="58"/>
      <c r="AB207" s="59">
        <v>0.155</v>
      </c>
      <c r="AC207" s="59">
        <v>8.9999999999999993E-3</v>
      </c>
      <c r="AD207" s="59">
        <v>0.32200000000000001</v>
      </c>
      <c r="AE207" s="59">
        <v>-6.8000000000000005E-2</v>
      </c>
      <c r="AF207" s="58"/>
      <c r="AG207" s="159">
        <v>-5.6000000000000001E-2</v>
      </c>
    </row>
    <row r="208" spans="2:35" x14ac:dyDescent="0.2">
      <c r="B208" s="56" t="s">
        <v>35</v>
      </c>
      <c r="C208" s="61">
        <v>7.5999999999999998E-2</v>
      </c>
      <c r="D208" s="61">
        <v>0.18099999999999999</v>
      </c>
      <c r="E208" s="61">
        <v>0.157</v>
      </c>
      <c r="F208" s="61">
        <v>7.9000000000000001E-2</v>
      </c>
      <c r="G208" s="62"/>
      <c r="H208" s="61">
        <v>0.11700000000000001</v>
      </c>
      <c r="I208" s="61">
        <v>0.14000000000000001</v>
      </c>
      <c r="J208" s="61">
        <v>4.9000000000000002E-2</v>
      </c>
      <c r="K208" s="61">
        <v>0.03</v>
      </c>
      <c r="L208" s="62"/>
      <c r="M208" s="61">
        <v>0.101592016977502</v>
      </c>
      <c r="N208" s="61">
        <v>8.9264325029659614E-2</v>
      </c>
      <c r="O208" s="61">
        <v>8.4414000550411705E-2</v>
      </c>
      <c r="P208" s="61">
        <v>8.1935638712612793E-2</v>
      </c>
      <c r="Q208" s="62"/>
      <c r="R208" s="63">
        <v>7.9884878743811893E-2</v>
      </c>
      <c r="S208" s="63">
        <v>7.3778422058397491E-2</v>
      </c>
      <c r="T208" s="63">
        <v>9.4811409357308488E-2</v>
      </c>
      <c r="U208" s="63">
        <v>7.8399524292737E-2</v>
      </c>
      <c r="V208" s="62"/>
      <c r="W208" s="63">
        <v>9.9981229063408492E-2</v>
      </c>
      <c r="X208" s="63">
        <v>0.18647119765723102</v>
      </c>
      <c r="Y208" s="63">
        <v>0.127293421399611</v>
      </c>
      <c r="Z208" s="63">
        <v>2.3351291780372201E-2</v>
      </c>
      <c r="AA208" s="62"/>
      <c r="AB208" s="63">
        <v>0.13812294751136101</v>
      </c>
      <c r="AC208" s="63">
        <v>0.10214170076954601</v>
      </c>
      <c r="AD208" s="63">
        <v>7.5555310241475493E-2</v>
      </c>
      <c r="AE208" s="63">
        <v>-0.20809512959880599</v>
      </c>
      <c r="AF208" s="62"/>
      <c r="AG208" s="160">
        <v>2.8935926458446504E-2</v>
      </c>
    </row>
    <row r="209" spans="2:35" s="154" customFormat="1" x14ac:dyDescent="0.2">
      <c r="B209" s="20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25"/>
      <c r="Q209" s="25"/>
      <c r="R209" s="64"/>
      <c r="S209" s="64"/>
      <c r="T209" s="64"/>
      <c r="U209" s="64"/>
      <c r="V209" s="25"/>
      <c r="W209" s="23"/>
      <c r="X209" s="64"/>
      <c r="Y209" s="64"/>
      <c r="Z209" s="64"/>
      <c r="AA209" s="25"/>
      <c r="AB209" s="23"/>
      <c r="AC209" s="64"/>
      <c r="AD209" s="64"/>
      <c r="AE209" s="64"/>
      <c r="AF209" s="25"/>
      <c r="AG209" s="23"/>
      <c r="AH209" s="106"/>
      <c r="AI209" s="106"/>
    </row>
    <row r="210" spans="2:35" s="154" customFormat="1" x14ac:dyDescent="0.2">
      <c r="B210" s="20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25"/>
      <c r="Q210" s="25"/>
      <c r="R210" s="64"/>
      <c r="S210" s="64"/>
      <c r="T210" s="64"/>
      <c r="U210" s="64"/>
      <c r="V210" s="25"/>
      <c r="W210" s="64"/>
      <c r="X210" s="64"/>
      <c r="Y210" s="64"/>
      <c r="Z210" s="64"/>
      <c r="AA210" s="25"/>
      <c r="AB210" s="64"/>
      <c r="AC210" s="64"/>
      <c r="AD210" s="64"/>
      <c r="AE210" s="64"/>
      <c r="AF210" s="25"/>
      <c r="AG210" s="161"/>
      <c r="AH210" s="106"/>
      <c r="AI210" s="106"/>
    </row>
    <row r="211" spans="2:35" s="154" customFormat="1" x14ac:dyDescent="0.2">
      <c r="B211" s="13" t="s">
        <v>8</v>
      </c>
      <c r="C211" s="58"/>
      <c r="D211" s="58"/>
      <c r="E211" s="58"/>
      <c r="F211" s="58"/>
      <c r="G211" s="57">
        <v>0.154</v>
      </c>
      <c r="H211" s="58"/>
      <c r="I211" s="58"/>
      <c r="J211" s="58"/>
      <c r="K211" s="58"/>
      <c r="L211" s="57">
        <v>-3.1E-2</v>
      </c>
      <c r="M211" s="58"/>
      <c r="N211" s="58"/>
      <c r="O211" s="58"/>
      <c r="P211" s="65"/>
      <c r="Q211" s="57">
        <v>2.3E-2</v>
      </c>
      <c r="R211" s="58"/>
      <c r="S211" s="58"/>
      <c r="T211" s="58"/>
      <c r="U211" s="58"/>
      <c r="V211" s="57">
        <v>7.3999999999999996E-2</v>
      </c>
      <c r="W211" s="58"/>
      <c r="X211" s="58"/>
      <c r="Y211" s="58"/>
      <c r="Z211" s="58"/>
      <c r="AA211" s="57">
        <v>0.11600000000000001</v>
      </c>
      <c r="AB211" s="58"/>
      <c r="AC211" s="58"/>
      <c r="AD211" s="58"/>
      <c r="AE211" s="58"/>
      <c r="AF211" s="57">
        <v>6.5000000000000002E-2</v>
      </c>
      <c r="AG211" s="162"/>
      <c r="AH211" s="106"/>
      <c r="AI211" s="106"/>
    </row>
    <row r="212" spans="2:35" s="154" customFormat="1" x14ac:dyDescent="0.2">
      <c r="B212" s="13" t="s">
        <v>9</v>
      </c>
      <c r="C212" s="58"/>
      <c r="D212" s="58"/>
      <c r="E212" s="58"/>
      <c r="F212" s="58"/>
      <c r="G212" s="57">
        <v>0.33200000000000002</v>
      </c>
      <c r="H212" s="58"/>
      <c r="I212" s="58"/>
      <c r="J212" s="58"/>
      <c r="K212" s="58"/>
      <c r="L212" s="57">
        <v>0.372</v>
      </c>
      <c r="M212" s="58"/>
      <c r="N212" s="58"/>
      <c r="O212" s="58"/>
      <c r="P212" s="65"/>
      <c r="Q212" s="57">
        <v>0.35699999999999998</v>
      </c>
      <c r="R212" s="58"/>
      <c r="S212" s="58"/>
      <c r="T212" s="58"/>
      <c r="U212" s="58"/>
      <c r="V212" s="57">
        <v>0.16200000000000001</v>
      </c>
      <c r="W212" s="58"/>
      <c r="X212" s="58"/>
      <c r="Y212" s="58"/>
      <c r="Z212" s="58"/>
      <c r="AA212" s="57">
        <v>-0.152</v>
      </c>
      <c r="AB212" s="58"/>
      <c r="AC212" s="58"/>
      <c r="AD212" s="58"/>
      <c r="AE212" s="58"/>
      <c r="AF212" s="57">
        <v>-0.38600000000000001</v>
      </c>
      <c r="AG212" s="162"/>
      <c r="AH212" s="106"/>
      <c r="AI212" s="106"/>
    </row>
    <row r="213" spans="2:35" s="154" customFormat="1" x14ac:dyDescent="0.2">
      <c r="B213" s="13" t="s">
        <v>10</v>
      </c>
      <c r="C213" s="58"/>
      <c r="D213" s="58"/>
      <c r="E213" s="58"/>
      <c r="F213" s="58"/>
      <c r="G213" s="57">
        <v>0.159</v>
      </c>
      <c r="H213" s="58"/>
      <c r="I213" s="58"/>
      <c r="J213" s="58"/>
      <c r="K213" s="58"/>
      <c r="L213" s="57">
        <v>0.13100000000000001</v>
      </c>
      <c r="M213" s="58"/>
      <c r="N213" s="58"/>
      <c r="O213" s="58"/>
      <c r="P213" s="65"/>
      <c r="Q213" s="57">
        <v>0.152</v>
      </c>
      <c r="R213" s="58"/>
      <c r="S213" s="58"/>
      <c r="T213" s="58"/>
      <c r="U213" s="58"/>
      <c r="V213" s="57">
        <v>0.13500000000000001</v>
      </c>
      <c r="W213" s="58"/>
      <c r="X213" s="58"/>
      <c r="Y213" s="58"/>
      <c r="Z213" s="58"/>
      <c r="AA213" s="57">
        <v>0.14699999999999999</v>
      </c>
      <c r="AB213" s="58"/>
      <c r="AC213" s="58"/>
      <c r="AD213" s="58"/>
      <c r="AE213" s="58"/>
      <c r="AF213" s="57">
        <v>0.109</v>
      </c>
      <c r="AG213" s="162"/>
      <c r="AH213" s="106"/>
      <c r="AI213" s="106"/>
    </row>
    <row r="214" spans="2:35" s="154" customFormat="1" x14ac:dyDescent="0.2">
      <c r="B214" s="13" t="s">
        <v>11</v>
      </c>
      <c r="C214" s="58"/>
      <c r="D214" s="58"/>
      <c r="E214" s="58"/>
      <c r="F214" s="58"/>
      <c r="G214" s="57">
        <v>0.113</v>
      </c>
      <c r="H214" s="58"/>
      <c r="I214" s="58"/>
      <c r="J214" s="58"/>
      <c r="K214" s="58"/>
      <c r="L214" s="57">
        <v>0.125</v>
      </c>
      <c r="M214" s="58"/>
      <c r="N214" s="58"/>
      <c r="O214" s="58"/>
      <c r="P214" s="65"/>
      <c r="Q214" s="57">
        <v>8.7999999999999995E-2</v>
      </c>
      <c r="R214" s="58"/>
      <c r="S214" s="58"/>
      <c r="T214" s="58"/>
      <c r="U214" s="58"/>
      <c r="V214" s="57">
        <v>0.108</v>
      </c>
      <c r="W214" s="58"/>
      <c r="X214" s="58"/>
      <c r="Y214" s="58"/>
      <c r="Z214" s="58"/>
      <c r="AA214" s="57">
        <v>7.0999999999999994E-2</v>
      </c>
      <c r="AB214" s="58"/>
      <c r="AC214" s="58"/>
      <c r="AD214" s="58"/>
      <c r="AE214" s="58"/>
      <c r="AF214" s="57">
        <v>9.2999999999999999E-2</v>
      </c>
      <c r="AG214" s="162"/>
      <c r="AH214" s="106"/>
      <c r="AI214" s="106"/>
    </row>
    <row r="215" spans="2:35" s="154" customFormat="1" x14ac:dyDescent="0.2">
      <c r="B215" s="13" t="s">
        <v>12</v>
      </c>
      <c r="C215" s="58"/>
      <c r="D215" s="58"/>
      <c r="E215" s="58"/>
      <c r="F215" s="58"/>
      <c r="G215" s="57">
        <v>-3.5000000000000003E-2</v>
      </c>
      <c r="H215" s="58"/>
      <c r="I215" s="58"/>
      <c r="J215" s="58"/>
      <c r="K215" s="58"/>
      <c r="L215" s="57">
        <v>-4.2999999999999997E-2</v>
      </c>
      <c r="M215" s="58"/>
      <c r="N215" s="58"/>
      <c r="O215" s="58"/>
      <c r="P215" s="65"/>
      <c r="Q215" s="57">
        <v>-8.2000000000000003E-2</v>
      </c>
      <c r="R215" s="58"/>
      <c r="S215" s="58"/>
      <c r="T215" s="58"/>
      <c r="U215" s="58"/>
      <c r="V215" s="57">
        <v>-0.104</v>
      </c>
      <c r="W215" s="58"/>
      <c r="X215" s="58"/>
      <c r="Y215" s="58"/>
      <c r="Z215" s="58"/>
      <c r="AA215" s="57">
        <v>6.8000000000000005E-2</v>
      </c>
      <c r="AB215" s="58"/>
      <c r="AC215" s="58"/>
      <c r="AD215" s="58"/>
      <c r="AE215" s="58"/>
      <c r="AF215" s="57">
        <v>9.9000000000000005E-2</v>
      </c>
      <c r="AG215" s="162"/>
      <c r="AH215" s="106"/>
      <c r="AI215" s="106"/>
    </row>
    <row r="216" spans="2:35" s="154" customFormat="1" x14ac:dyDescent="0.2">
      <c r="B216" s="13" t="s">
        <v>13</v>
      </c>
      <c r="C216" s="58"/>
      <c r="D216" s="58"/>
      <c r="E216" s="58"/>
      <c r="F216" s="58"/>
      <c r="G216" s="57">
        <v>0.10305049987182774</v>
      </c>
      <c r="H216" s="58"/>
      <c r="I216" s="58"/>
      <c r="J216" s="58"/>
      <c r="K216" s="58"/>
      <c r="L216" s="57">
        <v>0.112</v>
      </c>
      <c r="M216" s="58"/>
      <c r="N216" s="58"/>
      <c r="O216" s="58"/>
      <c r="P216" s="65"/>
      <c r="Q216" s="57">
        <v>6.0999999999999999E-2</v>
      </c>
      <c r="R216" s="58"/>
      <c r="S216" s="58"/>
      <c r="T216" s="58"/>
      <c r="U216" s="58"/>
      <c r="V216" s="57">
        <v>0.107</v>
      </c>
      <c r="W216" s="58"/>
      <c r="X216" s="58"/>
      <c r="Y216" s="58"/>
      <c r="Z216" s="58"/>
      <c r="AA216" s="57">
        <v>0.11899999999999999</v>
      </c>
      <c r="AB216" s="58"/>
      <c r="AC216" s="58"/>
      <c r="AD216" s="58"/>
      <c r="AE216" s="58"/>
      <c r="AF216" s="57">
        <v>8.5000000000000006E-2</v>
      </c>
      <c r="AG216" s="162"/>
      <c r="AH216" s="106"/>
      <c r="AI216" s="106"/>
    </row>
    <row r="217" spans="2:35" s="154" customFormat="1" x14ac:dyDescent="0.2">
      <c r="B217" s="13" t="s">
        <v>14</v>
      </c>
      <c r="C217" s="58"/>
      <c r="D217" s="58"/>
      <c r="E217" s="58"/>
      <c r="F217" s="58"/>
      <c r="G217" s="57">
        <v>7.1093965279691376E-2</v>
      </c>
      <c r="H217" s="58"/>
      <c r="I217" s="58"/>
      <c r="J217" s="58"/>
      <c r="K217" s="58"/>
      <c r="L217" s="57">
        <v>6.4000000000000001E-2</v>
      </c>
      <c r="M217" s="58"/>
      <c r="N217" s="58"/>
      <c r="O217" s="58"/>
      <c r="P217" s="65"/>
      <c r="Q217" s="57">
        <v>5.0000000000000001E-3</v>
      </c>
      <c r="R217" s="58"/>
      <c r="S217" s="58"/>
      <c r="T217" s="58"/>
      <c r="U217" s="58"/>
      <c r="V217" s="57">
        <v>0.108</v>
      </c>
      <c r="W217" s="58"/>
      <c r="X217" s="58"/>
      <c r="Y217" s="58"/>
      <c r="Z217" s="58"/>
      <c r="AA217" s="57">
        <v>-0.192</v>
      </c>
      <c r="AB217" s="58"/>
      <c r="AC217" s="58"/>
      <c r="AD217" s="58"/>
      <c r="AE217" s="58"/>
      <c r="AF217" s="57">
        <v>0.109</v>
      </c>
      <c r="AG217" s="162"/>
      <c r="AH217" s="106"/>
      <c r="AI217" s="106"/>
    </row>
    <row r="218" spans="2:35" s="154" customFormat="1" x14ac:dyDescent="0.2">
      <c r="B218" s="13" t="s">
        <v>15</v>
      </c>
      <c r="C218" s="58"/>
      <c r="D218" s="58"/>
      <c r="E218" s="58"/>
      <c r="F218" s="58"/>
      <c r="G218" s="57">
        <v>0.23599999999999999</v>
      </c>
      <c r="H218" s="58"/>
      <c r="I218" s="58"/>
      <c r="J218" s="58"/>
      <c r="K218" s="58"/>
      <c r="L218" s="57">
        <v>0.24399999999999999</v>
      </c>
      <c r="M218" s="58"/>
      <c r="N218" s="58"/>
      <c r="O218" s="58"/>
      <c r="P218" s="65"/>
      <c r="Q218" s="57">
        <v>0.13100000000000001</v>
      </c>
      <c r="R218" s="58"/>
      <c r="S218" s="58"/>
      <c r="T218" s="58"/>
      <c r="U218" s="58"/>
      <c r="V218" s="57">
        <v>-0.22</v>
      </c>
      <c r="W218" s="58"/>
      <c r="X218" s="58"/>
      <c r="Y218" s="58"/>
      <c r="Z218" s="58"/>
      <c r="AA218" s="57">
        <v>-0.63200000000000001</v>
      </c>
      <c r="AB218" s="58"/>
      <c r="AC218" s="58"/>
      <c r="AD218" s="58"/>
      <c r="AE218" s="58"/>
      <c r="AF218" s="57">
        <v>7.0999999999999994E-2</v>
      </c>
      <c r="AG218" s="162"/>
      <c r="AH218" s="106"/>
      <c r="AI218" s="106"/>
    </row>
    <row r="219" spans="2:35" s="154" customFormat="1" x14ac:dyDescent="0.2">
      <c r="B219" s="13" t="s">
        <v>34</v>
      </c>
      <c r="C219" s="58"/>
      <c r="D219" s="58"/>
      <c r="E219" s="58"/>
      <c r="F219" s="58"/>
      <c r="G219" s="66">
        <v>-2.5999999999999999E-2</v>
      </c>
      <c r="H219" s="58"/>
      <c r="I219" s="58"/>
      <c r="J219" s="58"/>
      <c r="K219" s="58"/>
      <c r="L219" s="66">
        <v>3.2000000000000001E-2</v>
      </c>
      <c r="M219" s="58"/>
      <c r="N219" s="58"/>
      <c r="O219" s="58"/>
      <c r="P219" s="65"/>
      <c r="Q219" s="57">
        <v>9.9000000000000005E-2</v>
      </c>
      <c r="R219" s="58"/>
      <c r="S219" s="58"/>
      <c r="T219" s="58"/>
      <c r="U219" s="58"/>
      <c r="V219" s="67">
        <v>6.2E-2</v>
      </c>
      <c r="W219" s="58"/>
      <c r="X219" s="58"/>
      <c r="Y219" s="58"/>
      <c r="Z219" s="58"/>
      <c r="AA219" s="67">
        <v>6.0999999999999999E-2</v>
      </c>
      <c r="AB219" s="58"/>
      <c r="AC219" s="58"/>
      <c r="AD219" s="58"/>
      <c r="AE219" s="58"/>
      <c r="AF219" s="67">
        <v>0.108</v>
      </c>
      <c r="AG219" s="162"/>
      <c r="AH219" s="106"/>
      <c r="AI219" s="106"/>
    </row>
    <row r="220" spans="2:35" s="154" customFormat="1" x14ac:dyDescent="0.2">
      <c r="B220" s="56" t="s">
        <v>36</v>
      </c>
      <c r="C220" s="62"/>
      <c r="D220" s="62"/>
      <c r="E220" s="62"/>
      <c r="F220" s="62"/>
      <c r="G220" s="61">
        <v>0.122</v>
      </c>
      <c r="H220" s="62"/>
      <c r="I220" s="62"/>
      <c r="J220" s="62"/>
      <c r="K220" s="62"/>
      <c r="L220" s="61">
        <v>8.3000000000000004E-2</v>
      </c>
      <c r="M220" s="62"/>
      <c r="N220" s="62"/>
      <c r="O220" s="62"/>
      <c r="P220" s="62"/>
      <c r="Q220" s="61">
        <v>8.9228160357797709E-2</v>
      </c>
      <c r="R220" s="62"/>
      <c r="S220" s="62"/>
      <c r="T220" s="62"/>
      <c r="U220" s="62"/>
      <c r="V220" s="61">
        <v>8.1710940910606808E-2</v>
      </c>
      <c r="W220" s="62"/>
      <c r="X220" s="62"/>
      <c r="Y220" s="62"/>
      <c r="Z220" s="62"/>
      <c r="AA220" s="61">
        <v>0.11002831565099599</v>
      </c>
      <c r="AB220" s="62"/>
      <c r="AC220" s="62"/>
      <c r="AD220" s="62"/>
      <c r="AE220" s="62"/>
      <c r="AF220" s="61">
        <v>2.9117460203524802E-2</v>
      </c>
      <c r="AG220" s="163"/>
      <c r="AH220" s="106"/>
      <c r="AI220" s="106"/>
    </row>
    <row r="221" spans="2:35" s="154" customFormat="1" x14ac:dyDescent="0.2">
      <c r="B221" s="20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25"/>
      <c r="Q221" s="25"/>
      <c r="R221" s="64"/>
      <c r="S221" s="64"/>
      <c r="T221" s="64"/>
      <c r="U221" s="64"/>
      <c r="V221" s="25"/>
      <c r="W221" s="64"/>
      <c r="X221" s="64"/>
      <c r="Y221" s="64"/>
      <c r="Z221" s="64"/>
      <c r="AA221" s="68"/>
      <c r="AB221" s="64"/>
      <c r="AC221" s="64"/>
      <c r="AD221" s="64"/>
      <c r="AE221" s="64"/>
      <c r="AF221" s="68"/>
      <c r="AG221" s="161"/>
      <c r="AH221" s="106"/>
      <c r="AI221" s="106"/>
    </row>
    <row r="222" spans="2:35" s="154" customFormat="1" x14ac:dyDescent="0.2">
      <c r="B222" s="1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25"/>
      <c r="P222" s="25"/>
      <c r="Q222" s="25"/>
      <c r="R222" s="38"/>
      <c r="S222" s="38"/>
      <c r="T222" s="38"/>
      <c r="U222" s="38"/>
      <c r="V222" s="25"/>
      <c r="W222" s="38"/>
      <c r="X222" s="38"/>
      <c r="Y222" s="38"/>
      <c r="Z222" s="38"/>
      <c r="AA222" s="25"/>
      <c r="AB222" s="38"/>
      <c r="AC222" s="38"/>
      <c r="AD222" s="38"/>
      <c r="AE222" s="38"/>
      <c r="AF222" s="25"/>
      <c r="AG222" s="157"/>
      <c r="AH222" s="106"/>
      <c r="AI222" s="106"/>
    </row>
    <row r="223" spans="2:35" s="154" customFormat="1" x14ac:dyDescent="0.2">
      <c r="B223" s="13" t="s">
        <v>8</v>
      </c>
      <c r="C223" s="15">
        <v>17211</v>
      </c>
      <c r="D223" s="15">
        <v>17612</v>
      </c>
      <c r="E223" s="15">
        <v>17307</v>
      </c>
      <c r="F223" s="15">
        <v>16782</v>
      </c>
      <c r="G223" s="58"/>
      <c r="H223" s="15">
        <v>17195</v>
      </c>
      <c r="I223" s="15">
        <v>17504</v>
      </c>
      <c r="J223" s="15">
        <v>18378</v>
      </c>
      <c r="K223" s="15">
        <v>18502</v>
      </c>
      <c r="L223" s="58"/>
      <c r="M223" s="15">
        <v>19288</v>
      </c>
      <c r="N223" s="15">
        <v>20402</v>
      </c>
      <c r="O223" s="15">
        <v>20617</v>
      </c>
      <c r="P223" s="14">
        <v>20648</v>
      </c>
      <c r="Q223" s="58"/>
      <c r="R223" s="16">
        <v>20570</v>
      </c>
      <c r="S223" s="16">
        <v>20525</v>
      </c>
      <c r="T223" s="16">
        <v>20334</v>
      </c>
      <c r="U223" s="16">
        <v>20046</v>
      </c>
      <c r="V223" s="58"/>
      <c r="W223" s="16">
        <v>20161</v>
      </c>
      <c r="X223" s="16">
        <v>20176</v>
      </c>
      <c r="Y223" s="16">
        <v>20260</v>
      </c>
      <c r="Z223" s="16">
        <v>20084</v>
      </c>
      <c r="AA223" s="58"/>
      <c r="AB223" s="16">
        <v>19839</v>
      </c>
      <c r="AC223" s="16">
        <v>20340</v>
      </c>
      <c r="AD223" s="16">
        <v>20383</v>
      </c>
      <c r="AE223" s="16">
        <v>20054</v>
      </c>
      <c r="AF223" s="58"/>
      <c r="AG223" s="15">
        <v>20157</v>
      </c>
      <c r="AH223" s="106"/>
      <c r="AI223" s="106"/>
    </row>
    <row r="224" spans="2:35" x14ac:dyDescent="0.2">
      <c r="B224" s="13" t="s">
        <v>9</v>
      </c>
      <c r="C224" s="15">
        <v>4963</v>
      </c>
      <c r="D224" s="15">
        <v>4840</v>
      </c>
      <c r="E224" s="15">
        <v>4413</v>
      </c>
      <c r="F224" s="15">
        <v>4917</v>
      </c>
      <c r="G224" s="58"/>
      <c r="H224" s="15">
        <v>4372</v>
      </c>
      <c r="I224" s="15">
        <v>3946</v>
      </c>
      <c r="J224" s="15">
        <v>5692</v>
      </c>
      <c r="K224" s="15">
        <v>6427</v>
      </c>
      <c r="L224" s="58"/>
      <c r="M224" s="15">
        <v>7107</v>
      </c>
      <c r="N224" s="15">
        <v>7070</v>
      </c>
      <c r="O224" s="15">
        <v>6511</v>
      </c>
      <c r="P224" s="14">
        <v>6920</v>
      </c>
      <c r="Q224" s="58"/>
      <c r="R224" s="16">
        <v>6515</v>
      </c>
      <c r="S224" s="16">
        <v>6464</v>
      </c>
      <c r="T224" s="16">
        <v>6107</v>
      </c>
      <c r="U224" s="16">
        <v>6478</v>
      </c>
      <c r="V224" s="58"/>
      <c r="W224" s="16">
        <v>6565</v>
      </c>
      <c r="X224" s="16">
        <v>5007</v>
      </c>
      <c r="Y224" s="16">
        <v>5155</v>
      </c>
      <c r="Z224" s="16">
        <v>5282</v>
      </c>
      <c r="AA224" s="58"/>
      <c r="AB224" s="16">
        <v>5956</v>
      </c>
      <c r="AC224" s="16">
        <v>5962</v>
      </c>
      <c r="AD224" s="16">
        <v>5965</v>
      </c>
      <c r="AE224" s="16">
        <v>3450</v>
      </c>
      <c r="AF224" s="58"/>
      <c r="AG224" s="15">
        <v>4334</v>
      </c>
    </row>
    <row r="225" spans="1:40" x14ac:dyDescent="0.2">
      <c r="B225" s="13" t="s">
        <v>10</v>
      </c>
      <c r="C225" s="15">
        <v>5224</v>
      </c>
      <c r="D225" s="15">
        <v>4632</v>
      </c>
      <c r="E225" s="15">
        <v>4776</v>
      </c>
      <c r="F225" s="15">
        <v>4749</v>
      </c>
      <c r="G225" s="58"/>
      <c r="H225" s="15">
        <v>4841</v>
      </c>
      <c r="I225" s="15">
        <v>5186</v>
      </c>
      <c r="J225" s="15">
        <v>5136</v>
      </c>
      <c r="K225" s="15">
        <v>5124</v>
      </c>
      <c r="L225" s="58"/>
      <c r="M225" s="15">
        <v>4548</v>
      </c>
      <c r="N225" s="15">
        <v>4367</v>
      </c>
      <c r="O225" s="15">
        <v>4547</v>
      </c>
      <c r="P225" s="14">
        <v>5495</v>
      </c>
      <c r="Q225" s="58"/>
      <c r="R225" s="17">
        <v>5555</v>
      </c>
      <c r="S225" s="17">
        <v>5639</v>
      </c>
      <c r="T225" s="17">
        <v>5839</v>
      </c>
      <c r="U225" s="17">
        <v>6177</v>
      </c>
      <c r="V225" s="58"/>
      <c r="W225" s="16">
        <v>6150</v>
      </c>
      <c r="X225" s="16">
        <v>6384</v>
      </c>
      <c r="Y225" s="16">
        <v>5874</v>
      </c>
      <c r="Z225" s="16">
        <v>5933</v>
      </c>
      <c r="AA225" s="58"/>
      <c r="AB225" s="16">
        <v>5821</v>
      </c>
      <c r="AC225" s="16">
        <v>5995</v>
      </c>
      <c r="AD225" s="16">
        <v>6033</v>
      </c>
      <c r="AE225" s="16">
        <v>6177</v>
      </c>
      <c r="AF225" s="58"/>
      <c r="AG225" s="15">
        <v>7731</v>
      </c>
    </row>
    <row r="226" spans="1:40" x14ac:dyDescent="0.2">
      <c r="B226" s="13" t="s">
        <v>11</v>
      </c>
      <c r="C226" s="15">
        <v>3564</v>
      </c>
      <c r="D226" s="15">
        <v>3747</v>
      </c>
      <c r="E226" s="15">
        <v>3801</v>
      </c>
      <c r="F226" s="15">
        <v>3713</v>
      </c>
      <c r="G226" s="58"/>
      <c r="H226" s="15">
        <v>3811</v>
      </c>
      <c r="I226" s="15">
        <v>3946</v>
      </c>
      <c r="J226" s="15">
        <v>4164</v>
      </c>
      <c r="K226" s="15">
        <v>4102</v>
      </c>
      <c r="L226" s="58"/>
      <c r="M226" s="15">
        <v>3812</v>
      </c>
      <c r="N226" s="15">
        <v>3932</v>
      </c>
      <c r="O226" s="15">
        <v>3988</v>
      </c>
      <c r="P226" s="14">
        <v>4283</v>
      </c>
      <c r="Q226" s="58"/>
      <c r="R226" s="17">
        <v>4692</v>
      </c>
      <c r="S226" s="17">
        <v>4778</v>
      </c>
      <c r="T226" s="17">
        <v>5334</v>
      </c>
      <c r="U226" s="17">
        <v>5320</v>
      </c>
      <c r="V226" s="58"/>
      <c r="W226" s="16">
        <v>6204</v>
      </c>
      <c r="X226" s="16">
        <v>6695</v>
      </c>
      <c r="Y226" s="16">
        <v>7710</v>
      </c>
      <c r="Z226" s="16">
        <v>7623</v>
      </c>
      <c r="AA226" s="58"/>
      <c r="AB226" s="16">
        <v>8220</v>
      </c>
      <c r="AC226" s="16">
        <v>8246</v>
      </c>
      <c r="AD226" s="16">
        <v>8092</v>
      </c>
      <c r="AE226" s="16">
        <v>7978</v>
      </c>
      <c r="AF226" s="58"/>
      <c r="AG226" s="15">
        <v>7792</v>
      </c>
    </row>
    <row r="227" spans="1:40" x14ac:dyDescent="0.2">
      <c r="B227" s="13" t="s">
        <v>12</v>
      </c>
      <c r="C227" s="15">
        <v>3437</v>
      </c>
      <c r="D227" s="15">
        <v>3481</v>
      </c>
      <c r="E227" s="15">
        <v>3412</v>
      </c>
      <c r="F227" s="15">
        <v>3344</v>
      </c>
      <c r="G227" s="58"/>
      <c r="H227" s="15">
        <v>3391</v>
      </c>
      <c r="I227" s="15">
        <v>3609</v>
      </c>
      <c r="J227" s="15">
        <v>3767</v>
      </c>
      <c r="K227" s="15">
        <v>3774</v>
      </c>
      <c r="L227" s="58"/>
      <c r="M227" s="15">
        <v>3913</v>
      </c>
      <c r="N227" s="15">
        <v>3974</v>
      </c>
      <c r="O227" s="15">
        <v>3752</v>
      </c>
      <c r="P227" s="14">
        <v>3633</v>
      </c>
      <c r="Q227" s="58"/>
      <c r="R227" s="17">
        <v>3421</v>
      </c>
      <c r="S227" s="17">
        <v>2984</v>
      </c>
      <c r="T227" s="17">
        <v>2756</v>
      </c>
      <c r="U227" s="17">
        <v>2335</v>
      </c>
      <c r="V227" s="58"/>
      <c r="W227" s="16">
        <v>2266</v>
      </c>
      <c r="X227" s="16">
        <v>1754</v>
      </c>
      <c r="Y227" s="16">
        <v>1760</v>
      </c>
      <c r="Z227" s="16">
        <v>1583</v>
      </c>
      <c r="AA227" s="58"/>
      <c r="AB227" s="16">
        <v>1582</v>
      </c>
      <c r="AC227" s="16">
        <v>1580</v>
      </c>
      <c r="AD227" s="16">
        <v>1655</v>
      </c>
      <c r="AE227" s="16">
        <v>1644</v>
      </c>
      <c r="AF227" s="58"/>
      <c r="AG227" s="15">
        <v>1647</v>
      </c>
    </row>
    <row r="228" spans="1:40" x14ac:dyDescent="0.2">
      <c r="B228" s="13" t="s">
        <v>13</v>
      </c>
      <c r="C228" s="15">
        <v>2001</v>
      </c>
      <c r="D228" s="15">
        <v>2033</v>
      </c>
      <c r="E228" s="15">
        <v>1966</v>
      </c>
      <c r="F228" s="15">
        <v>1900</v>
      </c>
      <c r="G228" s="58"/>
      <c r="H228" s="15">
        <v>2249</v>
      </c>
      <c r="I228" s="15">
        <v>2259</v>
      </c>
      <c r="J228" s="15">
        <v>2205</v>
      </c>
      <c r="K228" s="15">
        <v>2146</v>
      </c>
      <c r="L228" s="58"/>
      <c r="M228" s="15">
        <v>2162</v>
      </c>
      <c r="N228" s="15">
        <v>2168</v>
      </c>
      <c r="O228" s="15">
        <v>2178</v>
      </c>
      <c r="P228" s="14">
        <v>2206</v>
      </c>
      <c r="Q228" s="58"/>
      <c r="R228" s="17">
        <v>1787</v>
      </c>
      <c r="S228" s="17">
        <v>1744</v>
      </c>
      <c r="T228" s="17">
        <v>1732</v>
      </c>
      <c r="U228" s="17">
        <v>1699</v>
      </c>
      <c r="V228" s="58"/>
      <c r="W228" s="16">
        <v>1671</v>
      </c>
      <c r="X228" s="16">
        <v>1662</v>
      </c>
      <c r="Y228" s="16">
        <v>1755</v>
      </c>
      <c r="Z228" s="16">
        <v>1704</v>
      </c>
      <c r="AA228" s="58"/>
      <c r="AB228" s="16">
        <v>1691</v>
      </c>
      <c r="AC228" s="16">
        <v>1699</v>
      </c>
      <c r="AD228" s="16">
        <v>1754</v>
      </c>
      <c r="AE228" s="16">
        <v>1769</v>
      </c>
      <c r="AF228" s="58"/>
      <c r="AG228" s="15">
        <v>1820</v>
      </c>
    </row>
    <row r="229" spans="1:40" x14ac:dyDescent="0.2">
      <c r="B229" s="13" t="s">
        <v>14</v>
      </c>
      <c r="C229" s="15">
        <v>1745</v>
      </c>
      <c r="D229" s="15">
        <v>1650</v>
      </c>
      <c r="E229" s="15">
        <v>1811</v>
      </c>
      <c r="F229" s="15">
        <v>1884</v>
      </c>
      <c r="G229" s="58"/>
      <c r="H229" s="15">
        <v>1645</v>
      </c>
      <c r="I229" s="15">
        <v>1728</v>
      </c>
      <c r="J229" s="15">
        <v>1667</v>
      </c>
      <c r="K229" s="15">
        <v>1589</v>
      </c>
      <c r="L229" s="58"/>
      <c r="M229" s="15">
        <v>1587</v>
      </c>
      <c r="N229" s="15">
        <v>1599</v>
      </c>
      <c r="O229" s="15">
        <v>1652</v>
      </c>
      <c r="P229" s="14">
        <v>1495</v>
      </c>
      <c r="Q229" s="58"/>
      <c r="R229" s="17">
        <v>1501</v>
      </c>
      <c r="S229" s="17">
        <v>1425</v>
      </c>
      <c r="T229" s="17">
        <v>1447</v>
      </c>
      <c r="U229" s="17">
        <v>1363</v>
      </c>
      <c r="V229" s="58"/>
      <c r="W229" s="16">
        <v>1448</v>
      </c>
      <c r="X229" s="16">
        <v>1510</v>
      </c>
      <c r="Y229" s="16">
        <v>1444</v>
      </c>
      <c r="Z229" s="16">
        <v>1069</v>
      </c>
      <c r="AA229" s="58"/>
      <c r="AB229" s="16">
        <v>1066</v>
      </c>
      <c r="AC229" s="16">
        <v>1114</v>
      </c>
      <c r="AD229" s="16">
        <v>1101</v>
      </c>
      <c r="AE229" s="16">
        <v>1132</v>
      </c>
      <c r="AF229" s="58"/>
      <c r="AG229" s="15">
        <v>1202</v>
      </c>
    </row>
    <row r="230" spans="1:40" x14ac:dyDescent="0.2">
      <c r="B230" s="13" t="s">
        <v>15</v>
      </c>
      <c r="C230" s="15">
        <v>236</v>
      </c>
      <c r="D230" s="15">
        <v>225</v>
      </c>
      <c r="E230" s="15">
        <v>234</v>
      </c>
      <c r="F230" s="15">
        <v>190</v>
      </c>
      <c r="G230" s="58"/>
      <c r="H230" s="15">
        <v>200</v>
      </c>
      <c r="I230" s="15">
        <v>235</v>
      </c>
      <c r="J230" s="15">
        <v>307</v>
      </c>
      <c r="K230" s="15">
        <v>317</v>
      </c>
      <c r="L230" s="58"/>
      <c r="M230" s="15">
        <v>381</v>
      </c>
      <c r="N230" s="15">
        <v>443</v>
      </c>
      <c r="O230" s="15">
        <v>440</v>
      </c>
      <c r="P230" s="14">
        <v>512</v>
      </c>
      <c r="Q230" s="58"/>
      <c r="R230" s="17">
        <v>518</v>
      </c>
      <c r="S230" s="17">
        <v>528</v>
      </c>
      <c r="T230" s="17">
        <v>519</v>
      </c>
      <c r="U230" s="17">
        <v>412</v>
      </c>
      <c r="V230" s="58"/>
      <c r="W230" s="16">
        <v>469</v>
      </c>
      <c r="X230" s="16">
        <v>514</v>
      </c>
      <c r="Y230" s="16">
        <v>506</v>
      </c>
      <c r="Z230" s="16">
        <v>321</v>
      </c>
      <c r="AA230" s="58"/>
      <c r="AB230" s="16">
        <v>296</v>
      </c>
      <c r="AC230" s="16">
        <v>286</v>
      </c>
      <c r="AD230" s="16">
        <v>248</v>
      </c>
      <c r="AE230" s="16">
        <v>203</v>
      </c>
      <c r="AF230" s="58"/>
      <c r="AG230" s="15">
        <v>224</v>
      </c>
    </row>
    <row r="231" spans="1:40" x14ac:dyDescent="0.2">
      <c r="B231" s="13" t="s">
        <v>37</v>
      </c>
      <c r="C231" s="15">
        <v>9364</v>
      </c>
      <c r="D231" s="15">
        <v>8826</v>
      </c>
      <c r="E231" s="15">
        <v>9762</v>
      </c>
      <c r="F231" s="15">
        <v>9534</v>
      </c>
      <c r="G231" s="58"/>
      <c r="H231" s="15">
        <v>10036</v>
      </c>
      <c r="I231" s="15">
        <v>10970</v>
      </c>
      <c r="J231" s="15">
        <v>10126</v>
      </c>
      <c r="K231" s="15">
        <v>9772</v>
      </c>
      <c r="L231" s="58"/>
      <c r="M231" s="15">
        <v>9445</v>
      </c>
      <c r="N231" s="15">
        <v>8744</v>
      </c>
      <c r="O231" s="15">
        <v>8354</v>
      </c>
      <c r="P231" s="14">
        <v>8622</v>
      </c>
      <c r="Q231" s="58"/>
      <c r="R231" s="53">
        <v>8527</v>
      </c>
      <c r="S231" s="53">
        <v>9021</v>
      </c>
      <c r="T231" s="53">
        <v>9335</v>
      </c>
      <c r="U231" s="53">
        <v>10800</v>
      </c>
      <c r="V231" s="58"/>
      <c r="W231" s="69">
        <v>8624</v>
      </c>
      <c r="X231" s="69">
        <v>8239</v>
      </c>
      <c r="Y231" s="69">
        <v>6653</v>
      </c>
      <c r="Z231" s="69">
        <v>6328</v>
      </c>
      <c r="AA231" s="58"/>
      <c r="AB231" s="69">
        <v>109</v>
      </c>
      <c r="AC231" s="69">
        <v>2081</v>
      </c>
      <c r="AD231" s="69">
        <v>1353</v>
      </c>
      <c r="AE231" s="69">
        <v>1102</v>
      </c>
      <c r="AF231" s="58"/>
      <c r="AG231" s="18">
        <v>1550</v>
      </c>
    </row>
    <row r="232" spans="1:40" x14ac:dyDescent="0.2">
      <c r="B232" s="56" t="s">
        <v>38</v>
      </c>
      <c r="C232" s="70">
        <v>47745</v>
      </c>
      <c r="D232" s="70">
        <v>47046</v>
      </c>
      <c r="E232" s="70">
        <v>47482</v>
      </c>
      <c r="F232" s="70">
        <v>47013</v>
      </c>
      <c r="G232" s="62"/>
      <c r="H232" s="21">
        <v>47740</v>
      </c>
      <c r="I232" s="21">
        <v>49383</v>
      </c>
      <c r="J232" s="21">
        <v>51442</v>
      </c>
      <c r="K232" s="21">
        <v>51753</v>
      </c>
      <c r="L232" s="62"/>
      <c r="M232" s="21">
        <v>52243</v>
      </c>
      <c r="N232" s="21">
        <v>52699</v>
      </c>
      <c r="O232" s="21">
        <v>52039</v>
      </c>
      <c r="P232" s="21">
        <v>53814</v>
      </c>
      <c r="Q232" s="62"/>
      <c r="R232" s="21">
        <v>53086</v>
      </c>
      <c r="S232" s="21">
        <v>53108</v>
      </c>
      <c r="T232" s="21">
        <v>53403</v>
      </c>
      <c r="U232" s="21">
        <v>54630</v>
      </c>
      <c r="V232" s="62"/>
      <c r="W232" s="21">
        <v>53558</v>
      </c>
      <c r="X232" s="21">
        <v>51941</v>
      </c>
      <c r="Y232" s="21">
        <v>51117</v>
      </c>
      <c r="Z232" s="21">
        <v>49927</v>
      </c>
      <c r="AA232" s="62"/>
      <c r="AB232" s="21">
        <v>44580</v>
      </c>
      <c r="AC232" s="21">
        <v>47303</v>
      </c>
      <c r="AD232" s="21">
        <v>46584</v>
      </c>
      <c r="AE232" s="21">
        <v>43509</v>
      </c>
      <c r="AF232" s="62"/>
      <c r="AG232" s="49">
        <v>46457</v>
      </c>
    </row>
    <row r="233" spans="1:40" x14ac:dyDescent="0.2">
      <c r="B233" s="20"/>
      <c r="C233" s="71"/>
      <c r="D233" s="71"/>
      <c r="E233" s="71"/>
      <c r="F233" s="71"/>
      <c r="G233" s="71"/>
      <c r="H233" s="72"/>
      <c r="I233" s="72"/>
      <c r="J233" s="72"/>
      <c r="K233" s="72"/>
      <c r="L233" s="71"/>
      <c r="M233" s="72"/>
      <c r="N233" s="72"/>
      <c r="O233" s="73"/>
      <c r="P233" s="24"/>
      <c r="Q233" s="74"/>
      <c r="R233" s="24"/>
      <c r="S233" s="73"/>
      <c r="T233" s="73"/>
      <c r="U233" s="24"/>
      <c r="V233" s="74"/>
      <c r="W233" s="24"/>
      <c r="X233" s="22"/>
      <c r="Y233" s="73"/>
      <c r="Z233" s="24"/>
      <c r="AA233" s="74"/>
      <c r="AB233" s="24"/>
      <c r="AC233" s="22"/>
      <c r="AD233" s="73"/>
      <c r="AE233" s="24"/>
      <c r="AF233" s="74"/>
      <c r="AG233" s="24"/>
      <c r="AH233" s="164"/>
      <c r="AI233" s="165"/>
      <c r="AJ233" s="166"/>
      <c r="AK233" s="166"/>
      <c r="AL233" s="166"/>
      <c r="AM233" s="166"/>
    </row>
    <row r="234" spans="1:40" x14ac:dyDescent="0.2">
      <c r="B234" s="20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164"/>
      <c r="AI234" s="165"/>
      <c r="AJ234" s="166"/>
      <c r="AK234" s="166"/>
      <c r="AL234" s="166"/>
      <c r="AM234" s="166"/>
    </row>
    <row r="235" spans="1:40" x14ac:dyDescent="0.2">
      <c r="B235" s="75" t="s">
        <v>8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164"/>
      <c r="AI235" s="165"/>
      <c r="AJ235" s="166"/>
      <c r="AK235" s="166"/>
      <c r="AL235" s="166"/>
      <c r="AM235" s="166"/>
    </row>
    <row r="236" spans="1:40" x14ac:dyDescent="0.2">
      <c r="B236" s="76" t="s">
        <v>39</v>
      </c>
      <c r="C236" s="167">
        <v>1760</v>
      </c>
      <c r="D236" s="167">
        <v>1852</v>
      </c>
      <c r="E236" s="167">
        <v>1812</v>
      </c>
      <c r="F236" s="167">
        <v>1853</v>
      </c>
      <c r="G236" s="167">
        <v>7277</v>
      </c>
      <c r="H236" s="78">
        <v>1844</v>
      </c>
      <c r="I236" s="78">
        <v>1981</v>
      </c>
      <c r="J236" s="78">
        <v>2098</v>
      </c>
      <c r="K236" s="78">
        <v>2188</v>
      </c>
      <c r="L236" s="78">
        <v>8111</v>
      </c>
      <c r="M236" s="78">
        <v>2179</v>
      </c>
      <c r="N236" s="78">
        <v>2202</v>
      </c>
      <c r="O236" s="79">
        <v>2093</v>
      </c>
      <c r="P236" s="79">
        <v>2019</v>
      </c>
      <c r="Q236" s="79">
        <v>8493</v>
      </c>
      <c r="R236" s="79">
        <v>2091</v>
      </c>
      <c r="S236" s="79">
        <v>2247</v>
      </c>
      <c r="T236" s="79">
        <v>2315</v>
      </c>
      <c r="U236" s="79">
        <v>2186</v>
      </c>
      <c r="V236" s="79">
        <v>8839</v>
      </c>
      <c r="W236" s="79">
        <v>2243</v>
      </c>
      <c r="X236" s="79">
        <v>2396</v>
      </c>
      <c r="Y236" s="79">
        <v>2401</v>
      </c>
      <c r="Z236" s="79">
        <v>2401</v>
      </c>
      <c r="AA236" s="79">
        <v>9442</v>
      </c>
      <c r="AB236" s="79">
        <v>2207</v>
      </c>
      <c r="AC236" s="79">
        <v>2484</v>
      </c>
      <c r="AD236" s="79">
        <v>2427</v>
      </c>
      <c r="AE236" s="79">
        <v>2404</v>
      </c>
      <c r="AF236" s="79">
        <v>9522</v>
      </c>
      <c r="AG236" s="15">
        <v>2361</v>
      </c>
      <c r="AH236" s="23"/>
      <c r="AI236" s="165"/>
      <c r="AJ236" s="166"/>
      <c r="AK236" s="166"/>
      <c r="AL236" s="166"/>
      <c r="AM236" s="166"/>
    </row>
    <row r="237" spans="1:40" x14ac:dyDescent="0.2">
      <c r="B237" s="76" t="s">
        <v>40</v>
      </c>
      <c r="C237" s="15">
        <v>2863</v>
      </c>
      <c r="D237" s="15">
        <v>3104</v>
      </c>
      <c r="E237" s="15">
        <v>3251</v>
      </c>
      <c r="F237" s="15">
        <v>3031</v>
      </c>
      <c r="G237" s="15">
        <v>3064</v>
      </c>
      <c r="H237" s="78">
        <v>2908</v>
      </c>
      <c r="I237" s="78">
        <v>2892</v>
      </c>
      <c r="J237" s="78">
        <v>2860</v>
      </c>
      <c r="K237" s="78">
        <v>2671</v>
      </c>
      <c r="L237" s="78">
        <v>2828</v>
      </c>
      <c r="M237" s="78">
        <v>2646</v>
      </c>
      <c r="N237" s="78">
        <v>3014</v>
      </c>
      <c r="O237" s="79">
        <v>3022</v>
      </c>
      <c r="P237" s="79">
        <v>2846</v>
      </c>
      <c r="Q237" s="79">
        <v>2881</v>
      </c>
      <c r="R237" s="79">
        <v>2770</v>
      </c>
      <c r="S237" s="79">
        <v>2618</v>
      </c>
      <c r="T237" s="79">
        <v>2654</v>
      </c>
      <c r="U237" s="79">
        <v>2662.4066050800002</v>
      </c>
      <c r="V237" s="79">
        <v>2674</v>
      </c>
      <c r="W237" s="79">
        <v>2628</v>
      </c>
      <c r="X237" s="79">
        <v>2634</v>
      </c>
      <c r="Y237" s="79">
        <v>2679</v>
      </c>
      <c r="Z237" s="79">
        <v>2581</v>
      </c>
      <c r="AA237" s="79">
        <v>2630</v>
      </c>
      <c r="AB237" s="79">
        <v>2493</v>
      </c>
      <c r="AC237" s="79">
        <v>2261</v>
      </c>
      <c r="AD237" s="79">
        <v>2163</v>
      </c>
      <c r="AE237" s="79">
        <v>1941</v>
      </c>
      <c r="AF237" s="79">
        <v>2209</v>
      </c>
      <c r="AG237" s="15">
        <v>1857</v>
      </c>
      <c r="AH237" s="164"/>
      <c r="AI237" s="165"/>
      <c r="AJ237" s="166"/>
      <c r="AK237" s="166"/>
      <c r="AL237" s="166"/>
      <c r="AM237" s="166"/>
    </row>
    <row r="238" spans="1:40" s="165" customFormat="1" x14ac:dyDescent="0.2">
      <c r="A238" s="106"/>
      <c r="B238" s="80" t="s">
        <v>41</v>
      </c>
      <c r="C238" s="81"/>
      <c r="D238" s="81"/>
      <c r="E238" s="81"/>
      <c r="F238" s="81"/>
      <c r="G238" s="15">
        <v>2898</v>
      </c>
      <c r="H238" s="81"/>
      <c r="I238" s="81"/>
      <c r="J238" s="81"/>
      <c r="K238" s="81"/>
      <c r="L238" s="78">
        <v>3108</v>
      </c>
      <c r="M238" s="78">
        <v>3092</v>
      </c>
      <c r="N238" s="78">
        <v>3097</v>
      </c>
      <c r="O238" s="79">
        <v>3012</v>
      </c>
      <c r="P238" s="79">
        <v>3010</v>
      </c>
      <c r="Q238" s="79">
        <v>3054</v>
      </c>
      <c r="R238" s="79">
        <v>2871</v>
      </c>
      <c r="S238" s="79">
        <v>2703</v>
      </c>
      <c r="T238" s="79">
        <v>2622</v>
      </c>
      <c r="U238" s="79">
        <v>2742</v>
      </c>
      <c r="V238" s="79">
        <v>2731</v>
      </c>
      <c r="W238" s="79">
        <v>2612</v>
      </c>
      <c r="X238" s="79">
        <v>2585</v>
      </c>
      <c r="Y238" s="79">
        <v>2597</v>
      </c>
      <c r="Z238" s="79">
        <v>2545</v>
      </c>
      <c r="AA238" s="79">
        <v>2584</v>
      </c>
      <c r="AB238" s="79">
        <v>2449</v>
      </c>
      <c r="AC238" s="79">
        <v>2246</v>
      </c>
      <c r="AD238" s="79">
        <v>2310</v>
      </c>
      <c r="AE238" s="79">
        <v>2160</v>
      </c>
      <c r="AF238" s="79">
        <v>2288</v>
      </c>
      <c r="AG238" s="15">
        <v>2060</v>
      </c>
      <c r="AH238" s="164"/>
      <c r="AJ238" s="166"/>
      <c r="AK238" s="166"/>
      <c r="AL238" s="166"/>
      <c r="AM238" s="166"/>
      <c r="AN238" s="106"/>
    </row>
    <row r="239" spans="1:40" s="165" customFormat="1" x14ac:dyDescent="0.2">
      <c r="A239" s="106"/>
      <c r="B239" s="20"/>
      <c r="C239" s="15"/>
      <c r="D239" s="15"/>
      <c r="E239" s="15"/>
      <c r="F239" s="15"/>
      <c r="G239" s="15"/>
      <c r="H239" s="78"/>
      <c r="I239" s="78"/>
      <c r="J239" s="78"/>
      <c r="K239" s="78"/>
      <c r="L239" s="78"/>
      <c r="M239" s="78"/>
      <c r="N239" s="78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164"/>
      <c r="AJ239" s="166"/>
      <c r="AK239" s="166"/>
      <c r="AL239" s="166"/>
      <c r="AM239" s="166"/>
      <c r="AN239" s="106"/>
    </row>
    <row r="240" spans="1:40" s="165" customFormat="1" x14ac:dyDescent="0.2">
      <c r="A240" s="106"/>
      <c r="B240" s="75" t="s">
        <v>9</v>
      </c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164"/>
      <c r="AJ240" s="166"/>
      <c r="AK240" s="166"/>
      <c r="AL240" s="166"/>
      <c r="AM240" s="166"/>
      <c r="AN240" s="106"/>
    </row>
    <row r="241" spans="1:40" s="165" customFormat="1" ht="25.5" x14ac:dyDescent="0.2">
      <c r="A241" s="106"/>
      <c r="B241" s="77" t="s">
        <v>42</v>
      </c>
      <c r="C241" s="78">
        <v>387</v>
      </c>
      <c r="D241" s="78">
        <v>383</v>
      </c>
      <c r="E241" s="78">
        <v>361</v>
      </c>
      <c r="F241" s="78">
        <v>379</v>
      </c>
      <c r="G241" s="78">
        <v>377</v>
      </c>
      <c r="H241" s="78">
        <v>335</v>
      </c>
      <c r="I241" s="78">
        <v>346</v>
      </c>
      <c r="J241" s="78">
        <v>312</v>
      </c>
      <c r="K241" s="78">
        <v>319</v>
      </c>
      <c r="L241" s="78">
        <v>333</v>
      </c>
      <c r="M241" s="78">
        <v>254</v>
      </c>
      <c r="N241" s="78">
        <v>287</v>
      </c>
      <c r="O241" s="79">
        <v>240</v>
      </c>
      <c r="P241" s="79">
        <v>242</v>
      </c>
      <c r="Q241" s="79">
        <v>257</v>
      </c>
      <c r="R241" s="79">
        <v>239</v>
      </c>
      <c r="S241" s="79">
        <v>226</v>
      </c>
      <c r="T241" s="79">
        <v>229</v>
      </c>
      <c r="U241" s="79">
        <v>247</v>
      </c>
      <c r="V241" s="79">
        <v>235</v>
      </c>
      <c r="W241" s="79">
        <v>256</v>
      </c>
      <c r="X241" s="79">
        <v>235</v>
      </c>
      <c r="Y241" s="79">
        <v>238</v>
      </c>
      <c r="Z241" s="79">
        <v>275</v>
      </c>
      <c r="AA241" s="79">
        <v>251</v>
      </c>
      <c r="AB241" s="79">
        <v>304</v>
      </c>
      <c r="AC241" s="79">
        <v>306</v>
      </c>
      <c r="AD241" s="79">
        <v>300</v>
      </c>
      <c r="AE241" s="79">
        <v>333</v>
      </c>
      <c r="AF241" s="79">
        <v>312</v>
      </c>
      <c r="AG241" s="167">
        <v>350</v>
      </c>
      <c r="AH241" s="164"/>
      <c r="AJ241" s="166"/>
      <c r="AK241" s="166"/>
      <c r="AL241" s="166"/>
      <c r="AM241" s="166"/>
      <c r="AN241" s="106"/>
    </row>
    <row r="242" spans="1:40" s="165" customFormat="1" x14ac:dyDescent="0.2">
      <c r="A242" s="106"/>
      <c r="B242" s="77" t="s">
        <v>43</v>
      </c>
      <c r="C242" s="78">
        <v>76</v>
      </c>
      <c r="D242" s="78">
        <v>77</v>
      </c>
      <c r="E242" s="78">
        <v>77</v>
      </c>
      <c r="F242" s="78">
        <v>86</v>
      </c>
      <c r="G242" s="78">
        <v>80</v>
      </c>
      <c r="H242" s="78">
        <v>105</v>
      </c>
      <c r="I242" s="78">
        <v>117</v>
      </c>
      <c r="J242" s="78">
        <v>113</v>
      </c>
      <c r="K242" s="78">
        <v>109</v>
      </c>
      <c r="L242" s="78">
        <v>111</v>
      </c>
      <c r="M242" s="78">
        <v>119</v>
      </c>
      <c r="N242" s="78">
        <v>108</v>
      </c>
      <c r="O242" s="79">
        <v>109</v>
      </c>
      <c r="P242" s="79">
        <v>110</v>
      </c>
      <c r="Q242" s="79">
        <v>112</v>
      </c>
      <c r="R242" s="79">
        <v>112</v>
      </c>
      <c r="S242" s="79">
        <v>102</v>
      </c>
      <c r="T242" s="79">
        <v>110</v>
      </c>
      <c r="U242" s="79">
        <v>109</v>
      </c>
      <c r="V242" s="79">
        <v>109</v>
      </c>
      <c r="W242" s="79">
        <v>108</v>
      </c>
      <c r="X242" s="79">
        <v>110</v>
      </c>
      <c r="Y242" s="79">
        <v>102</v>
      </c>
      <c r="Z242" s="79">
        <v>76</v>
      </c>
      <c r="AA242" s="79">
        <v>99</v>
      </c>
      <c r="AB242" s="79">
        <v>54</v>
      </c>
      <c r="AC242" s="79">
        <v>62</v>
      </c>
      <c r="AD242" s="79">
        <v>50</v>
      </c>
      <c r="AE242" s="79">
        <v>44</v>
      </c>
      <c r="AF242" s="79">
        <v>52</v>
      </c>
      <c r="AG242" s="167">
        <v>34</v>
      </c>
      <c r="AH242" s="164"/>
      <c r="AJ242" s="166"/>
      <c r="AK242" s="166"/>
      <c r="AL242" s="166"/>
      <c r="AM242" s="166"/>
      <c r="AN242" s="106"/>
    </row>
    <row r="243" spans="1:40" s="165" customFormat="1" x14ac:dyDescent="0.2">
      <c r="A243" s="106"/>
      <c r="B243" s="80" t="s">
        <v>44</v>
      </c>
      <c r="C243" s="78">
        <v>143</v>
      </c>
      <c r="D243" s="78">
        <v>37</v>
      </c>
      <c r="E243" s="78">
        <v>166</v>
      </c>
      <c r="F243" s="78">
        <v>259</v>
      </c>
      <c r="G243" s="78">
        <v>605</v>
      </c>
      <c r="H243" s="78">
        <v>141</v>
      </c>
      <c r="I243" s="78">
        <v>214</v>
      </c>
      <c r="J243" s="78">
        <v>336</v>
      </c>
      <c r="K243" s="78">
        <v>299</v>
      </c>
      <c r="L243" s="78">
        <v>990</v>
      </c>
      <c r="M243" s="78">
        <v>299</v>
      </c>
      <c r="N243" s="78">
        <v>199</v>
      </c>
      <c r="O243" s="79">
        <v>268</v>
      </c>
      <c r="P243" s="79">
        <v>322</v>
      </c>
      <c r="Q243" s="79">
        <v>1088</v>
      </c>
      <c r="R243" s="79">
        <v>235</v>
      </c>
      <c r="S243" s="79">
        <v>380</v>
      </c>
      <c r="T243" s="79">
        <v>256</v>
      </c>
      <c r="U243" s="79">
        <v>278</v>
      </c>
      <c r="V243" s="79">
        <v>1149</v>
      </c>
      <c r="W243" s="79">
        <v>173</v>
      </c>
      <c r="X243" s="79">
        <v>172</v>
      </c>
      <c r="Y243" s="79">
        <v>210</v>
      </c>
      <c r="Z243" s="79">
        <v>210</v>
      </c>
      <c r="AA243" s="79">
        <v>765</v>
      </c>
      <c r="AB243" s="79">
        <v>162</v>
      </c>
      <c r="AC243" s="79">
        <v>109</v>
      </c>
      <c r="AD243" s="79">
        <v>82</v>
      </c>
      <c r="AE243" s="79">
        <v>70</v>
      </c>
      <c r="AF243" s="79">
        <v>423</v>
      </c>
      <c r="AG243" s="167">
        <v>57</v>
      </c>
      <c r="AH243" s="164"/>
      <c r="AJ243" s="166"/>
      <c r="AK243" s="166"/>
      <c r="AL243" s="166"/>
      <c r="AM243" s="166"/>
      <c r="AN243" s="106"/>
    </row>
    <row r="244" spans="1:40" s="165" customFormat="1" x14ac:dyDescent="0.2">
      <c r="A244" s="106"/>
      <c r="B244" s="20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164"/>
      <c r="AJ244" s="166"/>
      <c r="AK244" s="166"/>
      <c r="AL244" s="166"/>
      <c r="AM244" s="166"/>
      <c r="AN244" s="106"/>
    </row>
    <row r="245" spans="1:40" s="165" customFormat="1" x14ac:dyDescent="0.2">
      <c r="A245" s="106"/>
      <c r="B245" s="75" t="s">
        <v>10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164"/>
      <c r="AJ245" s="166"/>
      <c r="AK245" s="166"/>
      <c r="AL245" s="166"/>
      <c r="AM245" s="166"/>
      <c r="AN245" s="106"/>
    </row>
    <row r="246" spans="1:40" s="165" customFormat="1" ht="25.5" x14ac:dyDescent="0.2">
      <c r="A246" s="106"/>
      <c r="B246" s="77" t="s">
        <v>45</v>
      </c>
      <c r="C246" s="82">
        <v>7.6</v>
      </c>
      <c r="D246" s="82">
        <v>8.1</v>
      </c>
      <c r="E246" s="82">
        <v>7.8</v>
      </c>
      <c r="F246" s="82">
        <v>7.9</v>
      </c>
      <c r="G246" s="82">
        <v>31.5</v>
      </c>
      <c r="H246" s="82">
        <v>7.8</v>
      </c>
      <c r="I246" s="82">
        <v>8.4</v>
      </c>
      <c r="J246" s="82">
        <v>8.6</v>
      </c>
      <c r="K246" s="82">
        <v>8.6999999999999993</v>
      </c>
      <c r="L246" s="82">
        <v>33.5</v>
      </c>
      <c r="M246" s="82">
        <v>8.6</v>
      </c>
      <c r="N246" s="82">
        <v>9.1</v>
      </c>
      <c r="O246" s="83">
        <v>9</v>
      </c>
      <c r="P246" s="83">
        <v>8.6999999999999993</v>
      </c>
      <c r="Q246" s="83">
        <v>35.4</v>
      </c>
      <c r="R246" s="83">
        <v>8.6</v>
      </c>
      <c r="S246" s="83">
        <v>9.1</v>
      </c>
      <c r="T246" s="83">
        <v>9.3000000000000007</v>
      </c>
      <c r="U246" s="83">
        <v>9.3000000000000007</v>
      </c>
      <c r="V246" s="83">
        <v>36.299999999999997</v>
      </c>
      <c r="W246" s="22">
        <v>9.4</v>
      </c>
      <c r="X246" s="22">
        <v>9.8000000000000007</v>
      </c>
      <c r="Y246" s="22">
        <v>9.6999999999999993</v>
      </c>
      <c r="Z246" s="22">
        <v>9.4</v>
      </c>
      <c r="AA246" s="22">
        <v>38.299999999999997</v>
      </c>
      <c r="AB246" s="22">
        <v>9.1</v>
      </c>
      <c r="AC246" s="83">
        <v>9.1590000000000007</v>
      </c>
      <c r="AD246" s="22">
        <v>8.9</v>
      </c>
      <c r="AE246" s="84">
        <v>8.8409999999999993</v>
      </c>
      <c r="AF246" s="84">
        <v>36</v>
      </c>
      <c r="AG246" s="83">
        <v>8.6649940000000001</v>
      </c>
      <c r="AH246" s="164"/>
      <c r="AJ246" s="166"/>
      <c r="AK246" s="166"/>
      <c r="AL246" s="166"/>
      <c r="AM246" s="166"/>
      <c r="AN246" s="106"/>
    </row>
    <row r="247" spans="1:40" s="165" customFormat="1" ht="13.5" thickBot="1" x14ac:dyDescent="0.25">
      <c r="A247" s="106"/>
      <c r="B247" s="85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7"/>
      <c r="P247" s="87"/>
      <c r="Q247" s="86"/>
      <c r="R247" s="87"/>
      <c r="S247" s="87"/>
      <c r="T247" s="87"/>
      <c r="U247" s="87"/>
      <c r="V247" s="86"/>
      <c r="W247" s="87"/>
      <c r="X247" s="87"/>
      <c r="Y247" s="87"/>
      <c r="Z247" s="87"/>
      <c r="AA247" s="86"/>
      <c r="AB247" s="87"/>
      <c r="AC247" s="87"/>
      <c r="AD247" s="87"/>
      <c r="AE247" s="87"/>
      <c r="AF247" s="86"/>
      <c r="AG247" s="87"/>
      <c r="AH247" s="164"/>
      <c r="AJ247" s="166"/>
      <c r="AK247" s="166"/>
      <c r="AL247" s="166"/>
      <c r="AM247" s="166"/>
      <c r="AN247" s="106"/>
    </row>
    <row r="248" spans="1:40" s="165" customFormat="1" ht="13.5" thickTop="1" x14ac:dyDescent="0.2">
      <c r="A248" s="106"/>
      <c r="B248" s="89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64"/>
      <c r="AJ248" s="166"/>
      <c r="AK248" s="166"/>
      <c r="AL248" s="166"/>
      <c r="AM248" s="166"/>
      <c r="AN248" s="106"/>
    </row>
    <row r="249" spans="1:40" x14ac:dyDescent="0.2">
      <c r="B249" s="88" t="s">
        <v>46</v>
      </c>
      <c r="AG249" s="169"/>
    </row>
    <row r="250" spans="1:40" x14ac:dyDescent="0.2">
      <c r="B250" s="88"/>
      <c r="AG250" s="169"/>
    </row>
    <row r="251" spans="1:40" x14ac:dyDescent="0.2">
      <c r="B251" s="89" t="s">
        <v>47</v>
      </c>
      <c r="AG251" s="169"/>
    </row>
    <row r="252" spans="1:40" x14ac:dyDescent="0.2">
      <c r="B252" s="88" t="s">
        <v>48</v>
      </c>
      <c r="AG252" s="169"/>
    </row>
    <row r="253" spans="1:40" x14ac:dyDescent="0.2">
      <c r="B253" s="88" t="s">
        <v>49</v>
      </c>
      <c r="AG253" s="169"/>
    </row>
    <row r="254" spans="1:40" x14ac:dyDescent="0.2">
      <c r="B254" s="88" t="s">
        <v>50</v>
      </c>
      <c r="AG254" s="169"/>
    </row>
    <row r="255" spans="1:40" x14ac:dyDescent="0.2">
      <c r="B255" s="88" t="s">
        <v>51</v>
      </c>
      <c r="AG255" s="169"/>
    </row>
    <row r="256" spans="1:40" x14ac:dyDescent="0.2">
      <c r="B256" s="88" t="s">
        <v>52</v>
      </c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G256" s="169"/>
    </row>
    <row r="257" spans="33:33" x14ac:dyDescent="0.2">
      <c r="AG257" s="169"/>
    </row>
    <row r="258" spans="33:33" x14ac:dyDescent="0.2">
      <c r="AG258" s="169"/>
    </row>
    <row r="261" spans="33:33" x14ac:dyDescent="0.2">
      <c r="AG261" s="145"/>
    </row>
  </sheetData>
  <mergeCells count="6">
    <mergeCell ref="AB11:AF11"/>
    <mergeCell ref="C11:G11"/>
    <mergeCell ref="H11:L11"/>
    <mergeCell ref="M11:Q11"/>
    <mergeCell ref="R11:V11"/>
    <mergeCell ref="W11:AA11"/>
  </mergeCells>
  <conditionalFormatting sqref="G173:G174 Q173:R174 L173:L174 AF173:AG174 AA173:AB174 V173:W174">
    <cfRule type="cellIs" dxfId="711" priority="1232" stopIfTrue="1" operator="equal">
      <formula>0</formula>
    </cfRule>
  </conditionalFormatting>
  <conditionalFormatting sqref="G173:G174 Q173:R174 L173:L174 AF173:AG174 AA173:AB174 V173:W174">
    <cfRule type="containsBlanks" dxfId="710" priority="1229" stopIfTrue="1">
      <formula>LEN(TRIM(G173))=0</formula>
    </cfRule>
    <cfRule type="cellIs" dxfId="709" priority="1230" stopIfTrue="1" operator="equal">
      <formula>0</formula>
    </cfRule>
    <cfRule type="cellIs" dxfId="708" priority="1231" stopIfTrue="1" operator="greaterThan">
      <formula>0</formula>
    </cfRule>
  </conditionalFormatting>
  <conditionalFormatting sqref="G36">
    <cfRule type="cellIs" dxfId="707" priority="1120" stopIfTrue="1" operator="equal">
      <formula>0</formula>
    </cfRule>
  </conditionalFormatting>
  <conditionalFormatting sqref="G36">
    <cfRule type="containsBlanks" dxfId="706" priority="1117" stopIfTrue="1">
      <formula>LEN(TRIM(G36))=0</formula>
    </cfRule>
    <cfRule type="cellIs" dxfId="705" priority="1118" stopIfTrue="1" operator="equal">
      <formula>0</formula>
    </cfRule>
    <cfRule type="cellIs" dxfId="704" priority="1119" stopIfTrue="1" operator="greaterThan">
      <formula>0</formula>
    </cfRule>
  </conditionalFormatting>
  <conditionalFormatting sqref="K25">
    <cfRule type="cellIs" dxfId="703" priority="1160" stopIfTrue="1" operator="equal">
      <formula>0</formula>
    </cfRule>
  </conditionalFormatting>
  <conditionalFormatting sqref="K25">
    <cfRule type="containsBlanks" dxfId="702" priority="1157" stopIfTrue="1">
      <formula>LEN(TRIM(K25))=0</formula>
    </cfRule>
    <cfRule type="cellIs" dxfId="701" priority="1158" stopIfTrue="1" operator="equal">
      <formula>0</formula>
    </cfRule>
    <cfRule type="cellIs" dxfId="700" priority="1159" stopIfTrue="1" operator="greaterThan">
      <formula>0</formula>
    </cfRule>
  </conditionalFormatting>
  <conditionalFormatting sqref="C25">
    <cfRule type="cellIs" dxfId="699" priority="1188" stopIfTrue="1" operator="equal">
      <formula>0</formula>
    </cfRule>
  </conditionalFormatting>
  <conditionalFormatting sqref="C25">
    <cfRule type="containsBlanks" dxfId="698" priority="1185" stopIfTrue="1">
      <formula>LEN(TRIM(C25))=0</formula>
    </cfRule>
    <cfRule type="cellIs" dxfId="697" priority="1186" stopIfTrue="1" operator="equal">
      <formula>0</formula>
    </cfRule>
    <cfRule type="cellIs" dxfId="696" priority="1187" stopIfTrue="1" operator="greaterThan">
      <formula>0</formula>
    </cfRule>
  </conditionalFormatting>
  <conditionalFormatting sqref="D24">
    <cfRule type="cellIs" dxfId="695" priority="1152" stopIfTrue="1" operator="equal">
      <formula>0</formula>
    </cfRule>
  </conditionalFormatting>
  <conditionalFormatting sqref="D24">
    <cfRule type="containsBlanks" dxfId="694" priority="1149" stopIfTrue="1">
      <formula>LEN(TRIM(D24))=0</formula>
    </cfRule>
    <cfRule type="cellIs" dxfId="693" priority="1150" stopIfTrue="1" operator="equal">
      <formula>0</formula>
    </cfRule>
    <cfRule type="cellIs" dxfId="692" priority="1151" stopIfTrue="1" operator="greaterThan">
      <formula>0</formula>
    </cfRule>
  </conditionalFormatting>
  <conditionalFormatting sqref="F24">
    <cfRule type="cellIs" dxfId="691" priority="1144" stopIfTrue="1" operator="equal">
      <formula>0</formula>
    </cfRule>
  </conditionalFormatting>
  <conditionalFormatting sqref="F24">
    <cfRule type="containsBlanks" dxfId="690" priority="1141" stopIfTrue="1">
      <formula>LEN(TRIM(F24))=0</formula>
    </cfRule>
    <cfRule type="cellIs" dxfId="689" priority="1142" stopIfTrue="1" operator="equal">
      <formula>0</formula>
    </cfRule>
    <cfRule type="cellIs" dxfId="688" priority="1143" stopIfTrue="1" operator="greaterThan">
      <formula>0</formula>
    </cfRule>
  </conditionalFormatting>
  <conditionalFormatting sqref="I24">
    <cfRule type="cellIs" dxfId="687" priority="1136" stopIfTrue="1" operator="equal">
      <formula>0</formula>
    </cfRule>
  </conditionalFormatting>
  <conditionalFormatting sqref="I24">
    <cfRule type="containsBlanks" dxfId="686" priority="1133" stopIfTrue="1">
      <formula>LEN(TRIM(I24))=0</formula>
    </cfRule>
    <cfRule type="cellIs" dxfId="685" priority="1134" stopIfTrue="1" operator="equal">
      <formula>0</formula>
    </cfRule>
    <cfRule type="cellIs" dxfId="684" priority="1135" stopIfTrue="1" operator="greaterThan">
      <formula>0</formula>
    </cfRule>
  </conditionalFormatting>
  <conditionalFormatting sqref="Q84">
    <cfRule type="cellIs" dxfId="683" priority="1064" stopIfTrue="1" operator="equal">
      <formula>0</formula>
    </cfRule>
  </conditionalFormatting>
  <conditionalFormatting sqref="Q84">
    <cfRule type="containsBlanks" dxfId="682" priority="1061" stopIfTrue="1">
      <formula>LEN(TRIM(Q84))=0</formula>
    </cfRule>
    <cfRule type="cellIs" dxfId="681" priority="1062" stopIfTrue="1" operator="equal">
      <formula>0</formula>
    </cfRule>
    <cfRule type="cellIs" dxfId="680" priority="1063" stopIfTrue="1" operator="greaterThan">
      <formula>0</formula>
    </cfRule>
  </conditionalFormatting>
  <conditionalFormatting sqref="G96">
    <cfRule type="cellIs" dxfId="679" priority="1104" stopIfTrue="1" operator="equal">
      <formula>0</formula>
    </cfRule>
  </conditionalFormatting>
  <conditionalFormatting sqref="G96">
    <cfRule type="containsBlanks" dxfId="678" priority="1101" stopIfTrue="1">
      <formula>LEN(TRIM(G96))=0</formula>
    </cfRule>
    <cfRule type="cellIs" dxfId="677" priority="1102" stopIfTrue="1" operator="equal">
      <formula>0</formula>
    </cfRule>
    <cfRule type="cellIs" dxfId="676" priority="1103" stopIfTrue="1" operator="greaterThan">
      <formula>0</formula>
    </cfRule>
  </conditionalFormatting>
  <conditionalFormatting sqref="V24">
    <cfRule type="cellIs" dxfId="675" priority="1076" stopIfTrue="1" operator="equal">
      <formula>0</formula>
    </cfRule>
  </conditionalFormatting>
  <conditionalFormatting sqref="V24">
    <cfRule type="containsBlanks" dxfId="674" priority="1073" stopIfTrue="1">
      <formula>LEN(TRIM(V24))=0</formula>
    </cfRule>
    <cfRule type="cellIs" dxfId="673" priority="1074" stopIfTrue="1" operator="equal">
      <formula>0</formula>
    </cfRule>
    <cfRule type="cellIs" dxfId="672" priority="1075" stopIfTrue="1" operator="greaterThan">
      <formula>0</formula>
    </cfRule>
  </conditionalFormatting>
  <conditionalFormatting sqref="G24">
    <cfRule type="cellIs" dxfId="671" priority="1124" stopIfTrue="1" operator="equal">
      <formula>0</formula>
    </cfRule>
  </conditionalFormatting>
  <conditionalFormatting sqref="G24">
    <cfRule type="containsBlanks" dxfId="670" priority="1121" stopIfTrue="1">
      <formula>LEN(TRIM(G24))=0</formula>
    </cfRule>
    <cfRule type="cellIs" dxfId="669" priority="1122" stopIfTrue="1" operator="equal">
      <formula>0</formula>
    </cfRule>
    <cfRule type="cellIs" dxfId="668" priority="1123" stopIfTrue="1" operator="greaterThan">
      <formula>0</formula>
    </cfRule>
  </conditionalFormatting>
  <conditionalFormatting sqref="E25">
    <cfRule type="cellIs" dxfId="667" priority="1180" stopIfTrue="1" operator="equal">
      <formula>0</formula>
    </cfRule>
  </conditionalFormatting>
  <conditionalFormatting sqref="E25">
    <cfRule type="containsBlanks" dxfId="666" priority="1177" stopIfTrue="1">
      <formula>LEN(TRIM(E25))=0</formula>
    </cfRule>
    <cfRule type="cellIs" dxfId="665" priority="1178" stopIfTrue="1" operator="equal">
      <formula>0</formula>
    </cfRule>
    <cfRule type="cellIs" dxfId="664" priority="1179" stopIfTrue="1" operator="greaterThan">
      <formula>0</formula>
    </cfRule>
  </conditionalFormatting>
  <conditionalFormatting sqref="H25">
    <cfRule type="cellIs" dxfId="663" priority="1172" stopIfTrue="1" operator="equal">
      <formula>0</formula>
    </cfRule>
  </conditionalFormatting>
  <conditionalFormatting sqref="H25">
    <cfRule type="containsBlanks" dxfId="662" priority="1169" stopIfTrue="1">
      <formula>LEN(TRIM(H25))=0</formula>
    </cfRule>
    <cfRule type="cellIs" dxfId="661" priority="1170" stopIfTrue="1" operator="equal">
      <formula>0</formula>
    </cfRule>
    <cfRule type="cellIs" dxfId="660" priority="1171" stopIfTrue="1" operator="greaterThan">
      <formula>0</formula>
    </cfRule>
  </conditionalFormatting>
  <conditionalFormatting sqref="K24">
    <cfRule type="cellIs" dxfId="659" priority="1128" stopIfTrue="1" operator="equal">
      <formula>0</formula>
    </cfRule>
  </conditionalFormatting>
  <conditionalFormatting sqref="K24">
    <cfRule type="containsBlanks" dxfId="658" priority="1125" stopIfTrue="1">
      <formula>LEN(TRIM(K24))=0</formula>
    </cfRule>
    <cfRule type="cellIs" dxfId="657" priority="1126" stopIfTrue="1" operator="equal">
      <formula>0</formula>
    </cfRule>
    <cfRule type="cellIs" dxfId="656" priority="1127" stopIfTrue="1" operator="greaterThan">
      <formula>0</formula>
    </cfRule>
  </conditionalFormatting>
  <conditionalFormatting sqref="L48">
    <cfRule type="cellIs" dxfId="655" priority="1112" stopIfTrue="1" operator="equal">
      <formula>0</formula>
    </cfRule>
  </conditionalFormatting>
  <conditionalFormatting sqref="L48">
    <cfRule type="containsBlanks" dxfId="654" priority="1109" stopIfTrue="1">
      <formula>LEN(TRIM(L48))=0</formula>
    </cfRule>
    <cfRule type="cellIs" dxfId="653" priority="1110" stopIfTrue="1" operator="equal">
      <formula>0</formula>
    </cfRule>
    <cfRule type="cellIs" dxfId="652" priority="1111" stopIfTrue="1" operator="greaterThan">
      <formula>0</formula>
    </cfRule>
  </conditionalFormatting>
  <conditionalFormatting sqref="L147">
    <cfRule type="cellIs" dxfId="651" priority="1092" stopIfTrue="1" operator="equal">
      <formula>0</formula>
    </cfRule>
  </conditionalFormatting>
  <conditionalFormatting sqref="L147">
    <cfRule type="containsBlanks" dxfId="650" priority="1089" stopIfTrue="1">
      <formula>LEN(TRIM(L147))=0</formula>
    </cfRule>
    <cfRule type="cellIs" dxfId="649" priority="1090" stopIfTrue="1" operator="equal">
      <formula>0</formula>
    </cfRule>
    <cfRule type="cellIs" dxfId="648" priority="1091" stopIfTrue="1" operator="greaterThan">
      <formula>0</formula>
    </cfRule>
  </conditionalFormatting>
  <conditionalFormatting sqref="Q96">
    <cfRule type="cellIs" dxfId="647" priority="1056" stopIfTrue="1" operator="equal">
      <formula>0</formula>
    </cfRule>
  </conditionalFormatting>
  <conditionalFormatting sqref="Q96">
    <cfRule type="containsBlanks" dxfId="646" priority="1053" stopIfTrue="1">
      <formula>LEN(TRIM(Q96))=0</formula>
    </cfRule>
    <cfRule type="cellIs" dxfId="645" priority="1054" stopIfTrue="1" operator="equal">
      <formula>0</formula>
    </cfRule>
    <cfRule type="cellIs" dxfId="644" priority="1055" stopIfTrue="1" operator="greaterThan">
      <formula>0</formula>
    </cfRule>
  </conditionalFormatting>
  <conditionalFormatting sqref="L197">
    <cfRule type="cellIs" dxfId="643" priority="1024" stopIfTrue="1" operator="equal">
      <formula>0</formula>
    </cfRule>
  </conditionalFormatting>
  <conditionalFormatting sqref="L197">
    <cfRule type="containsBlanks" dxfId="642" priority="1021" stopIfTrue="1">
      <formula>LEN(TRIM(L197))=0</formula>
    </cfRule>
    <cfRule type="cellIs" dxfId="641" priority="1022" stopIfTrue="1" operator="equal">
      <formula>0</formula>
    </cfRule>
    <cfRule type="cellIs" dxfId="640" priority="1023" stopIfTrue="1" operator="greaterThan">
      <formula>0</formula>
    </cfRule>
  </conditionalFormatting>
  <conditionalFormatting sqref="L24">
    <cfRule type="cellIs" dxfId="639" priority="1084" stopIfTrue="1" operator="equal">
      <formula>0</formula>
    </cfRule>
  </conditionalFormatting>
  <conditionalFormatting sqref="L24">
    <cfRule type="containsBlanks" dxfId="638" priority="1081" stopIfTrue="1">
      <formula>LEN(TRIM(L24))=0</formula>
    </cfRule>
    <cfRule type="cellIs" dxfId="637" priority="1082" stopIfTrue="1" operator="equal">
      <formula>0</formula>
    </cfRule>
    <cfRule type="cellIs" dxfId="636" priority="1083" stopIfTrue="1" operator="greaterThan">
      <formula>0</formula>
    </cfRule>
  </conditionalFormatting>
  <conditionalFormatting sqref="L120">
    <cfRule type="cellIs" dxfId="635" priority="1052" stopIfTrue="1" operator="equal">
      <formula>0</formula>
    </cfRule>
  </conditionalFormatting>
  <conditionalFormatting sqref="L120">
    <cfRule type="containsBlanks" dxfId="634" priority="1049" stopIfTrue="1">
      <formula>LEN(TRIM(L120))=0</formula>
    </cfRule>
    <cfRule type="cellIs" dxfId="633" priority="1050" stopIfTrue="1" operator="equal">
      <formula>0</formula>
    </cfRule>
    <cfRule type="cellIs" dxfId="632" priority="1051" stopIfTrue="1" operator="greaterThan">
      <formula>0</formula>
    </cfRule>
  </conditionalFormatting>
  <conditionalFormatting sqref="H24">
    <cfRule type="containsBlanks" dxfId="631" priority="1137" stopIfTrue="1">
      <formula>LEN(TRIM(H24))=0</formula>
    </cfRule>
    <cfRule type="cellIs" dxfId="630" priority="1138" stopIfTrue="1" operator="equal">
      <formula>0</formula>
    </cfRule>
    <cfRule type="cellIs" dxfId="629" priority="1139" stopIfTrue="1" operator="greaterThan">
      <formula>0</formula>
    </cfRule>
  </conditionalFormatting>
  <conditionalFormatting sqref="H24">
    <cfRule type="cellIs" dxfId="628" priority="1140" stopIfTrue="1" operator="equal">
      <formula>0</formula>
    </cfRule>
  </conditionalFormatting>
  <conditionalFormatting sqref="AH236">
    <cfRule type="cellIs" dxfId="627" priority="1196" stopIfTrue="1" operator="equal">
      <formula>0</formula>
    </cfRule>
  </conditionalFormatting>
  <conditionalFormatting sqref="AH236">
    <cfRule type="containsBlanks" dxfId="626" priority="1193" stopIfTrue="1">
      <formula>LEN(TRIM(AH236))=0</formula>
    </cfRule>
    <cfRule type="cellIs" dxfId="625" priority="1194" stopIfTrue="1" operator="equal">
      <formula>0</formula>
    </cfRule>
    <cfRule type="cellIs" dxfId="624" priority="1195" stopIfTrue="1" operator="greaterThan">
      <formula>0</formula>
    </cfRule>
  </conditionalFormatting>
  <conditionalFormatting sqref="Q135">
    <cfRule type="cellIs" dxfId="623" priority="1008" stopIfTrue="1" operator="equal">
      <formula>0</formula>
    </cfRule>
  </conditionalFormatting>
  <conditionalFormatting sqref="Q135">
    <cfRule type="containsBlanks" dxfId="622" priority="1005" stopIfTrue="1">
      <formula>LEN(TRIM(Q135))=0</formula>
    </cfRule>
    <cfRule type="cellIs" dxfId="621" priority="1006" stopIfTrue="1" operator="equal">
      <formula>0</formula>
    </cfRule>
    <cfRule type="cellIs" dxfId="620" priority="1007" stopIfTrue="1" operator="greaterThan">
      <formula>0</formula>
    </cfRule>
  </conditionalFormatting>
  <conditionalFormatting sqref="L96">
    <cfRule type="cellIs" dxfId="619" priority="1060" stopIfTrue="1" operator="equal">
      <formula>0</formula>
    </cfRule>
  </conditionalFormatting>
  <conditionalFormatting sqref="L96">
    <cfRule type="containsBlanks" dxfId="618" priority="1057" stopIfTrue="1">
      <formula>LEN(TRIM(L96))=0</formula>
    </cfRule>
    <cfRule type="cellIs" dxfId="617" priority="1058" stopIfTrue="1" operator="equal">
      <formula>0</formula>
    </cfRule>
    <cfRule type="cellIs" dxfId="616" priority="1059" stopIfTrue="1" operator="greaterThan">
      <formula>0</formula>
    </cfRule>
  </conditionalFormatting>
  <conditionalFormatting sqref="I25">
    <cfRule type="cellIs" dxfId="615" priority="1168" stopIfTrue="1" operator="equal">
      <formula>0</formula>
    </cfRule>
  </conditionalFormatting>
  <conditionalFormatting sqref="I25">
    <cfRule type="containsBlanks" dxfId="614" priority="1165" stopIfTrue="1">
      <formula>LEN(TRIM(I25))=0</formula>
    </cfRule>
    <cfRule type="cellIs" dxfId="613" priority="1166" stopIfTrue="1" operator="equal">
      <formula>0</formula>
    </cfRule>
    <cfRule type="cellIs" dxfId="612" priority="1167" stopIfTrue="1" operator="greaterThan">
      <formula>0</formula>
    </cfRule>
  </conditionalFormatting>
  <conditionalFormatting sqref="U233">
    <cfRule type="cellIs" dxfId="611" priority="988" stopIfTrue="1" operator="equal">
      <formula>0</formula>
    </cfRule>
  </conditionalFormatting>
  <conditionalFormatting sqref="U233">
    <cfRule type="containsBlanks" dxfId="610" priority="985" stopIfTrue="1">
      <formula>LEN(TRIM(U233))=0</formula>
    </cfRule>
    <cfRule type="cellIs" dxfId="609" priority="986" stopIfTrue="1" operator="equal">
      <formula>0</formula>
    </cfRule>
    <cfRule type="cellIs" dxfId="608" priority="987" stopIfTrue="1" operator="greaterThan">
      <formula>0</formula>
    </cfRule>
  </conditionalFormatting>
  <conditionalFormatting sqref="Q36">
    <cfRule type="cellIs" dxfId="607" priority="1072" stopIfTrue="1" operator="equal">
      <formula>0</formula>
    </cfRule>
  </conditionalFormatting>
  <conditionalFormatting sqref="Q36">
    <cfRule type="containsBlanks" dxfId="606" priority="1069" stopIfTrue="1">
      <formula>LEN(TRIM(Q36))=0</formula>
    </cfRule>
    <cfRule type="cellIs" dxfId="605" priority="1070" stopIfTrue="1" operator="equal">
      <formula>0</formula>
    </cfRule>
    <cfRule type="cellIs" dxfId="604" priority="1071" stopIfTrue="1" operator="greaterThan">
      <formula>0</formula>
    </cfRule>
  </conditionalFormatting>
  <conditionalFormatting sqref="L84">
    <cfRule type="cellIs" dxfId="603" priority="1068" stopIfTrue="1" operator="equal">
      <formula>0</formula>
    </cfRule>
  </conditionalFormatting>
  <conditionalFormatting sqref="L84">
    <cfRule type="containsBlanks" dxfId="602" priority="1065" stopIfTrue="1">
      <formula>LEN(TRIM(L84))=0</formula>
    </cfRule>
    <cfRule type="cellIs" dxfId="601" priority="1066" stopIfTrue="1" operator="equal">
      <formula>0</formula>
    </cfRule>
    <cfRule type="cellIs" dxfId="600" priority="1067" stopIfTrue="1" operator="greaterThan">
      <formula>0</formula>
    </cfRule>
  </conditionalFormatting>
  <conditionalFormatting sqref="Q120">
    <cfRule type="cellIs" dxfId="599" priority="1048" stopIfTrue="1" operator="equal">
      <formula>0</formula>
    </cfRule>
  </conditionalFormatting>
  <conditionalFormatting sqref="Q120">
    <cfRule type="containsBlanks" dxfId="598" priority="1045" stopIfTrue="1">
      <formula>LEN(TRIM(Q120))=0</formula>
    </cfRule>
    <cfRule type="cellIs" dxfId="597" priority="1046" stopIfTrue="1" operator="equal">
      <formula>0</formula>
    </cfRule>
    <cfRule type="cellIs" dxfId="596" priority="1047" stopIfTrue="1" operator="greaterThan">
      <formula>0</formula>
    </cfRule>
  </conditionalFormatting>
  <conditionalFormatting sqref="L132">
    <cfRule type="cellIs" dxfId="595" priority="1044" stopIfTrue="1" operator="equal">
      <formula>0</formula>
    </cfRule>
  </conditionalFormatting>
  <conditionalFormatting sqref="L132">
    <cfRule type="containsBlanks" dxfId="594" priority="1041" stopIfTrue="1">
      <formula>LEN(TRIM(L132))=0</formula>
    </cfRule>
    <cfRule type="cellIs" dxfId="593" priority="1042" stopIfTrue="1" operator="equal">
      <formula>0</formula>
    </cfRule>
    <cfRule type="cellIs" dxfId="592" priority="1043" stopIfTrue="1" operator="greaterThan">
      <formula>0</formula>
    </cfRule>
  </conditionalFormatting>
  <conditionalFormatting sqref="Q132">
    <cfRule type="cellIs" dxfId="591" priority="1040" stopIfTrue="1" operator="equal">
      <formula>0</formula>
    </cfRule>
  </conditionalFormatting>
  <conditionalFormatting sqref="Q132">
    <cfRule type="containsBlanks" dxfId="590" priority="1037" stopIfTrue="1">
      <formula>LEN(TRIM(Q132))=0</formula>
    </cfRule>
    <cfRule type="cellIs" dxfId="589" priority="1038" stopIfTrue="1" operator="equal">
      <formula>0</formula>
    </cfRule>
    <cfRule type="cellIs" dxfId="588" priority="1039" stopIfTrue="1" operator="greaterThan">
      <formula>0</formula>
    </cfRule>
  </conditionalFormatting>
  <conditionalFormatting sqref="L185">
    <cfRule type="cellIs" dxfId="587" priority="1036" stopIfTrue="1" operator="equal">
      <formula>0</formula>
    </cfRule>
  </conditionalFormatting>
  <conditionalFormatting sqref="L185">
    <cfRule type="containsBlanks" dxfId="586" priority="1033" stopIfTrue="1">
      <formula>LEN(TRIM(L185))=0</formula>
    </cfRule>
    <cfRule type="cellIs" dxfId="585" priority="1034" stopIfTrue="1" operator="equal">
      <formula>0</formula>
    </cfRule>
    <cfRule type="cellIs" dxfId="584" priority="1035" stopIfTrue="1" operator="greaterThan">
      <formula>0</formula>
    </cfRule>
  </conditionalFormatting>
  <conditionalFormatting sqref="Q185">
    <cfRule type="cellIs" dxfId="583" priority="1032" stopIfTrue="1" operator="equal">
      <formula>0</formula>
    </cfRule>
  </conditionalFormatting>
  <conditionalFormatting sqref="Q185">
    <cfRule type="containsBlanks" dxfId="582" priority="1029" stopIfTrue="1">
      <formula>LEN(TRIM(Q185))=0</formula>
    </cfRule>
    <cfRule type="cellIs" dxfId="581" priority="1030" stopIfTrue="1" operator="equal">
      <formula>0</formula>
    </cfRule>
    <cfRule type="cellIs" dxfId="580" priority="1031" stopIfTrue="1" operator="greaterThan">
      <formula>0</formula>
    </cfRule>
  </conditionalFormatting>
  <conditionalFormatting sqref="G197">
    <cfRule type="cellIs" dxfId="579" priority="1028" stopIfTrue="1" operator="equal">
      <formula>0</formula>
    </cfRule>
  </conditionalFormatting>
  <conditionalFormatting sqref="G197">
    <cfRule type="containsBlanks" dxfId="578" priority="1025" stopIfTrue="1">
      <formula>LEN(TRIM(G197))=0</formula>
    </cfRule>
    <cfRule type="cellIs" dxfId="577" priority="1026" stopIfTrue="1" operator="equal">
      <formula>0</formula>
    </cfRule>
    <cfRule type="cellIs" dxfId="576" priority="1027" stopIfTrue="1" operator="greaterThan">
      <formula>0</formula>
    </cfRule>
  </conditionalFormatting>
  <conditionalFormatting sqref="Q197">
    <cfRule type="cellIs" dxfId="575" priority="1020" stopIfTrue="1" operator="equal">
      <formula>0</formula>
    </cfRule>
  </conditionalFormatting>
  <conditionalFormatting sqref="Q197">
    <cfRule type="containsBlanks" dxfId="574" priority="1017" stopIfTrue="1">
      <formula>LEN(TRIM(Q197))=0</formula>
    </cfRule>
    <cfRule type="cellIs" dxfId="573" priority="1018" stopIfTrue="1" operator="equal">
      <formula>0</formula>
    </cfRule>
    <cfRule type="cellIs" dxfId="572" priority="1019" stopIfTrue="1" operator="greaterThan">
      <formula>0</formula>
    </cfRule>
  </conditionalFormatting>
  <conditionalFormatting sqref="L135">
    <cfRule type="cellIs" dxfId="571" priority="1016" stopIfTrue="1" operator="equal">
      <formula>0</formula>
    </cfRule>
  </conditionalFormatting>
  <conditionalFormatting sqref="L135">
    <cfRule type="containsBlanks" dxfId="570" priority="1013" stopIfTrue="1">
      <formula>LEN(TRIM(L135))=0</formula>
    </cfRule>
    <cfRule type="cellIs" dxfId="569" priority="1014" stopIfTrue="1" operator="equal">
      <formula>0</formula>
    </cfRule>
    <cfRule type="cellIs" dxfId="568" priority="1015" stopIfTrue="1" operator="greaterThan">
      <formula>0</formula>
    </cfRule>
  </conditionalFormatting>
  <conditionalFormatting sqref="G135">
    <cfRule type="cellIs" dxfId="567" priority="1012" stopIfTrue="1" operator="equal">
      <formula>0</formula>
    </cfRule>
  </conditionalFormatting>
  <conditionalFormatting sqref="G135">
    <cfRule type="containsBlanks" dxfId="566" priority="1009" stopIfTrue="1">
      <formula>LEN(TRIM(G135))=0</formula>
    </cfRule>
    <cfRule type="cellIs" dxfId="565" priority="1010" stopIfTrue="1" operator="equal">
      <formula>0</formula>
    </cfRule>
    <cfRule type="cellIs" dxfId="564" priority="1011" stopIfTrue="1" operator="greaterThan">
      <formula>0</formula>
    </cfRule>
  </conditionalFormatting>
  <conditionalFormatting sqref="G147">
    <cfRule type="cellIs" dxfId="563" priority="1004" stopIfTrue="1" operator="equal">
      <formula>0</formula>
    </cfRule>
  </conditionalFormatting>
  <conditionalFormatting sqref="G147">
    <cfRule type="containsBlanks" dxfId="562" priority="1001" stopIfTrue="1">
      <formula>LEN(TRIM(G147))=0</formula>
    </cfRule>
    <cfRule type="cellIs" dxfId="561" priority="1002" stopIfTrue="1" operator="equal">
      <formula>0</formula>
    </cfRule>
    <cfRule type="cellIs" dxfId="560" priority="1003" stopIfTrue="1" operator="greaterThan">
      <formula>0</formula>
    </cfRule>
  </conditionalFormatting>
  <conditionalFormatting sqref="Q147">
    <cfRule type="cellIs" dxfId="559" priority="1000" stopIfTrue="1" operator="equal">
      <formula>0</formula>
    </cfRule>
  </conditionalFormatting>
  <conditionalFormatting sqref="Q147">
    <cfRule type="containsBlanks" dxfId="558" priority="997" stopIfTrue="1">
      <formula>LEN(TRIM(Q147))=0</formula>
    </cfRule>
    <cfRule type="cellIs" dxfId="557" priority="998" stopIfTrue="1" operator="equal">
      <formula>0</formula>
    </cfRule>
    <cfRule type="cellIs" dxfId="556" priority="999" stopIfTrue="1" operator="greaterThan">
      <formula>0</formula>
    </cfRule>
  </conditionalFormatting>
  <conditionalFormatting sqref="P233">
    <cfRule type="cellIs" dxfId="555" priority="992" stopIfTrue="1" operator="equal">
      <formula>0</formula>
    </cfRule>
  </conditionalFormatting>
  <conditionalFormatting sqref="P233">
    <cfRule type="containsBlanks" dxfId="554" priority="989" stopIfTrue="1">
      <formula>LEN(TRIM(P233))=0</formula>
    </cfRule>
    <cfRule type="cellIs" dxfId="553" priority="990" stopIfTrue="1" operator="equal">
      <formula>0</formula>
    </cfRule>
    <cfRule type="cellIs" dxfId="552" priority="991" stopIfTrue="1" operator="greaterThan">
      <formula>0</formula>
    </cfRule>
  </conditionalFormatting>
  <conditionalFormatting sqref="L36">
    <cfRule type="cellIs" dxfId="551" priority="996" stopIfTrue="1" operator="equal">
      <formula>0</formula>
    </cfRule>
  </conditionalFormatting>
  <conditionalFormatting sqref="L36">
    <cfRule type="containsBlanks" dxfId="550" priority="993" stopIfTrue="1">
      <formula>LEN(TRIM(L36))=0</formula>
    </cfRule>
    <cfRule type="cellIs" dxfId="549" priority="994" stopIfTrue="1" operator="equal">
      <formula>0</formula>
    </cfRule>
    <cfRule type="cellIs" dxfId="548" priority="995" stopIfTrue="1" operator="greaterThan">
      <formula>0</formula>
    </cfRule>
  </conditionalFormatting>
  <conditionalFormatting sqref="F25">
    <cfRule type="cellIs" dxfId="547" priority="1176" stopIfTrue="1" operator="equal">
      <formula>0</formula>
    </cfRule>
  </conditionalFormatting>
  <conditionalFormatting sqref="F25">
    <cfRule type="containsBlanks" dxfId="546" priority="1173" stopIfTrue="1">
      <formula>LEN(TRIM(F25))=0</formula>
    </cfRule>
    <cfRule type="cellIs" dxfId="545" priority="1174" stopIfTrue="1" operator="equal">
      <formula>0</formula>
    </cfRule>
    <cfRule type="cellIs" dxfId="544" priority="1175" stopIfTrue="1" operator="greaterThan">
      <formula>0</formula>
    </cfRule>
  </conditionalFormatting>
  <conditionalFormatting sqref="C24">
    <cfRule type="cellIs" dxfId="543" priority="1156" stopIfTrue="1" operator="equal">
      <formula>0</formula>
    </cfRule>
  </conditionalFormatting>
  <conditionalFormatting sqref="C24">
    <cfRule type="containsBlanks" dxfId="542" priority="1153" stopIfTrue="1">
      <formula>LEN(TRIM(C24))=0</formula>
    </cfRule>
    <cfRule type="cellIs" dxfId="541" priority="1154" stopIfTrue="1" operator="equal">
      <formula>0</formula>
    </cfRule>
    <cfRule type="cellIs" dxfId="540" priority="1155" stopIfTrue="1" operator="greaterThan">
      <formula>0</formula>
    </cfRule>
  </conditionalFormatting>
  <conditionalFormatting sqref="D25">
    <cfRule type="cellIs" dxfId="539" priority="1184" stopIfTrue="1" operator="equal">
      <formula>0</formula>
    </cfRule>
  </conditionalFormatting>
  <conditionalFormatting sqref="D25">
    <cfRule type="containsBlanks" dxfId="538" priority="1181" stopIfTrue="1">
      <formula>LEN(TRIM(D25))=0</formula>
    </cfRule>
    <cfRule type="cellIs" dxfId="537" priority="1182" stopIfTrue="1" operator="equal">
      <formula>0</formula>
    </cfRule>
    <cfRule type="cellIs" dxfId="536" priority="1183" stopIfTrue="1" operator="greaterThan">
      <formula>0</formula>
    </cfRule>
  </conditionalFormatting>
  <conditionalFormatting sqref="J25">
    <cfRule type="cellIs" dxfId="535" priority="1164" stopIfTrue="1" operator="equal">
      <formula>0</formula>
    </cfRule>
  </conditionalFormatting>
  <conditionalFormatting sqref="J25">
    <cfRule type="containsBlanks" dxfId="534" priority="1161" stopIfTrue="1">
      <formula>LEN(TRIM(J25))=0</formula>
    </cfRule>
    <cfRule type="cellIs" dxfId="533" priority="1162" stopIfTrue="1" operator="equal">
      <formula>0</formula>
    </cfRule>
    <cfRule type="cellIs" dxfId="532" priority="1163" stopIfTrue="1" operator="greaterThan">
      <formula>0</formula>
    </cfRule>
  </conditionalFormatting>
  <conditionalFormatting sqref="E24">
    <cfRule type="cellIs" dxfId="531" priority="1148" stopIfTrue="1" operator="equal">
      <formula>0</formula>
    </cfRule>
  </conditionalFormatting>
  <conditionalFormatting sqref="E24">
    <cfRule type="containsBlanks" dxfId="530" priority="1145" stopIfTrue="1">
      <formula>LEN(TRIM(E24))=0</formula>
    </cfRule>
    <cfRule type="cellIs" dxfId="529" priority="1146" stopIfTrue="1" operator="equal">
      <formula>0</formula>
    </cfRule>
    <cfRule type="cellIs" dxfId="528" priority="1147" stopIfTrue="1" operator="greaterThan">
      <formula>0</formula>
    </cfRule>
  </conditionalFormatting>
  <conditionalFormatting sqref="J24">
    <cfRule type="cellIs" dxfId="527" priority="1132" stopIfTrue="1" operator="equal">
      <formula>0</formula>
    </cfRule>
  </conditionalFormatting>
  <conditionalFormatting sqref="J24">
    <cfRule type="containsBlanks" dxfId="526" priority="1129" stopIfTrue="1">
      <formula>LEN(TRIM(J24))=0</formula>
    </cfRule>
    <cfRule type="cellIs" dxfId="525" priority="1130" stopIfTrue="1" operator="equal">
      <formula>0</formula>
    </cfRule>
    <cfRule type="cellIs" dxfId="524" priority="1131" stopIfTrue="1" operator="greaterThan">
      <formula>0</formula>
    </cfRule>
  </conditionalFormatting>
  <conditionalFormatting sqref="G48">
    <cfRule type="cellIs" dxfId="523" priority="1116" stopIfTrue="1" operator="equal">
      <formula>0</formula>
    </cfRule>
  </conditionalFormatting>
  <conditionalFormatting sqref="G48">
    <cfRule type="containsBlanks" dxfId="522" priority="1113" stopIfTrue="1">
      <formula>LEN(TRIM(G48))=0</formula>
    </cfRule>
    <cfRule type="cellIs" dxfId="521" priority="1114" stopIfTrue="1" operator="equal">
      <formula>0</formula>
    </cfRule>
    <cfRule type="cellIs" dxfId="520" priority="1115" stopIfTrue="1" operator="greaterThan">
      <formula>0</formula>
    </cfRule>
  </conditionalFormatting>
  <conditionalFormatting sqref="G84">
    <cfRule type="cellIs" dxfId="519" priority="1108" stopIfTrue="1" operator="equal">
      <formula>0</formula>
    </cfRule>
  </conditionalFormatting>
  <conditionalFormatting sqref="G84">
    <cfRule type="containsBlanks" dxfId="518" priority="1105" stopIfTrue="1">
      <formula>LEN(TRIM(G84))=0</formula>
    </cfRule>
    <cfRule type="cellIs" dxfId="517" priority="1106" stopIfTrue="1" operator="equal">
      <formula>0</formula>
    </cfRule>
    <cfRule type="cellIs" dxfId="516" priority="1107" stopIfTrue="1" operator="greaterThan">
      <formula>0</formula>
    </cfRule>
  </conditionalFormatting>
  <conditionalFormatting sqref="G120">
    <cfRule type="cellIs" dxfId="515" priority="1100" stopIfTrue="1" operator="equal">
      <formula>0</formula>
    </cfRule>
  </conditionalFormatting>
  <conditionalFormatting sqref="G120">
    <cfRule type="containsBlanks" dxfId="514" priority="1097" stopIfTrue="1">
      <formula>LEN(TRIM(G120))=0</formula>
    </cfRule>
    <cfRule type="cellIs" dxfId="513" priority="1098" stopIfTrue="1" operator="equal">
      <formula>0</formula>
    </cfRule>
    <cfRule type="cellIs" dxfId="512" priority="1099" stopIfTrue="1" operator="greaterThan">
      <formula>0</formula>
    </cfRule>
  </conditionalFormatting>
  <conditionalFormatting sqref="G132">
    <cfRule type="cellIs" dxfId="511" priority="1096" stopIfTrue="1" operator="equal">
      <formula>0</formula>
    </cfRule>
  </conditionalFormatting>
  <conditionalFormatting sqref="G132">
    <cfRule type="containsBlanks" dxfId="510" priority="1093" stopIfTrue="1">
      <formula>LEN(TRIM(G132))=0</formula>
    </cfRule>
    <cfRule type="cellIs" dxfId="509" priority="1094" stopIfTrue="1" operator="equal">
      <formula>0</formula>
    </cfRule>
    <cfRule type="cellIs" dxfId="508" priority="1095" stopIfTrue="1" operator="greaterThan">
      <formula>0</formula>
    </cfRule>
  </conditionalFormatting>
  <conditionalFormatting sqref="G185">
    <cfRule type="cellIs" dxfId="507" priority="1088" stopIfTrue="1" operator="equal">
      <formula>0</formula>
    </cfRule>
  </conditionalFormatting>
  <conditionalFormatting sqref="G185">
    <cfRule type="containsBlanks" dxfId="506" priority="1085" stopIfTrue="1">
      <formula>LEN(TRIM(G185))=0</formula>
    </cfRule>
    <cfRule type="cellIs" dxfId="505" priority="1086" stopIfTrue="1" operator="equal">
      <formula>0</formula>
    </cfRule>
    <cfRule type="cellIs" dxfId="504" priority="1087" stopIfTrue="1" operator="greaterThan">
      <formula>0</formula>
    </cfRule>
  </conditionalFormatting>
  <conditionalFormatting sqref="Q24">
    <cfRule type="cellIs" dxfId="503" priority="1080" stopIfTrue="1" operator="equal">
      <formula>0</formula>
    </cfRule>
  </conditionalFormatting>
  <conditionalFormatting sqref="Q24">
    <cfRule type="containsBlanks" dxfId="502" priority="1077" stopIfTrue="1">
      <formula>LEN(TRIM(Q24))=0</formula>
    </cfRule>
    <cfRule type="cellIs" dxfId="501" priority="1078" stopIfTrue="1" operator="equal">
      <formula>0</formula>
    </cfRule>
    <cfRule type="cellIs" dxfId="500" priority="1079" stopIfTrue="1" operator="greaterThan">
      <formula>0</formula>
    </cfRule>
  </conditionalFormatting>
  <conditionalFormatting sqref="R233">
    <cfRule type="containsBlanks" dxfId="499" priority="389" stopIfTrue="1">
      <formula>LEN(TRIM(R233))=0</formula>
    </cfRule>
    <cfRule type="cellIs" dxfId="498" priority="390" stopIfTrue="1" operator="equal">
      <formula>0</formula>
    </cfRule>
    <cfRule type="cellIs" dxfId="497" priority="391" stopIfTrue="1" operator="greaterThan">
      <formula>0</formula>
    </cfRule>
  </conditionalFormatting>
  <conditionalFormatting sqref="R197">
    <cfRule type="cellIs" dxfId="496" priority="396" stopIfTrue="1" operator="equal">
      <formula>0</formula>
    </cfRule>
  </conditionalFormatting>
  <conditionalFormatting sqref="R197">
    <cfRule type="containsBlanks" dxfId="495" priority="393" stopIfTrue="1">
      <formula>LEN(TRIM(R197))=0</formula>
    </cfRule>
    <cfRule type="cellIs" dxfId="494" priority="394" stopIfTrue="1" operator="equal">
      <formula>0</formula>
    </cfRule>
    <cfRule type="cellIs" dxfId="493" priority="395" stopIfTrue="1" operator="greaterThan">
      <formula>0</formula>
    </cfRule>
  </conditionalFormatting>
  <conditionalFormatting sqref="G161">
    <cfRule type="cellIs" dxfId="492" priority="420" stopIfTrue="1" operator="equal">
      <formula>0</formula>
    </cfRule>
  </conditionalFormatting>
  <conditionalFormatting sqref="G161">
    <cfRule type="containsBlanks" dxfId="491" priority="417" stopIfTrue="1">
      <formula>LEN(TRIM(G161))=0</formula>
    </cfRule>
    <cfRule type="cellIs" dxfId="490" priority="418" stopIfTrue="1" operator="equal">
      <formula>0</formula>
    </cfRule>
    <cfRule type="cellIs" dxfId="489" priority="419" stopIfTrue="1" operator="greaterThan">
      <formula>0</formula>
    </cfRule>
  </conditionalFormatting>
  <conditionalFormatting sqref="V185">
    <cfRule type="cellIs" dxfId="488" priority="416" stopIfTrue="1" operator="equal">
      <formula>0</formula>
    </cfRule>
  </conditionalFormatting>
  <conditionalFormatting sqref="V185">
    <cfRule type="containsBlanks" dxfId="487" priority="413" stopIfTrue="1">
      <formula>LEN(TRIM(V185))=0</formula>
    </cfRule>
    <cfRule type="cellIs" dxfId="486" priority="414" stopIfTrue="1" operator="equal">
      <formula>0</formula>
    </cfRule>
    <cfRule type="cellIs" dxfId="485" priority="415" stopIfTrue="1" operator="greaterThan">
      <formula>0</formula>
    </cfRule>
  </conditionalFormatting>
  <conditionalFormatting sqref="AG185">
    <cfRule type="cellIs" dxfId="484" priority="412" stopIfTrue="1" operator="equal">
      <formula>0</formula>
    </cfRule>
  </conditionalFormatting>
  <conditionalFormatting sqref="AG185">
    <cfRule type="containsBlanks" dxfId="483" priority="409" stopIfTrue="1">
      <formula>LEN(TRIM(AG185))=0</formula>
    </cfRule>
    <cfRule type="cellIs" dxfId="482" priority="410" stopIfTrue="1" operator="equal">
      <formula>0</formula>
    </cfRule>
    <cfRule type="cellIs" dxfId="481" priority="411" stopIfTrue="1" operator="greaterThan">
      <formula>0</formula>
    </cfRule>
  </conditionalFormatting>
  <conditionalFormatting sqref="R185">
    <cfRule type="cellIs" dxfId="480" priority="408" stopIfTrue="1" operator="equal">
      <formula>0</formula>
    </cfRule>
  </conditionalFormatting>
  <conditionalFormatting sqref="R185">
    <cfRule type="containsBlanks" dxfId="479" priority="405" stopIfTrue="1">
      <formula>LEN(TRIM(R185))=0</formula>
    </cfRule>
    <cfRule type="cellIs" dxfId="478" priority="406" stopIfTrue="1" operator="equal">
      <formula>0</formula>
    </cfRule>
    <cfRule type="cellIs" dxfId="477" priority="407" stopIfTrue="1" operator="greaterThan">
      <formula>0</formula>
    </cfRule>
  </conditionalFormatting>
  <conditionalFormatting sqref="V197">
    <cfRule type="cellIs" dxfId="476" priority="404" stopIfTrue="1" operator="equal">
      <formula>0</formula>
    </cfRule>
  </conditionalFormatting>
  <conditionalFormatting sqref="V197">
    <cfRule type="containsBlanks" dxfId="475" priority="401" stopIfTrue="1">
      <formula>LEN(TRIM(V197))=0</formula>
    </cfRule>
    <cfRule type="cellIs" dxfId="474" priority="402" stopIfTrue="1" operator="equal">
      <formula>0</formula>
    </cfRule>
    <cfRule type="cellIs" dxfId="473" priority="403" stopIfTrue="1" operator="greaterThan">
      <formula>0</formula>
    </cfRule>
  </conditionalFormatting>
  <conditionalFormatting sqref="AG197">
    <cfRule type="cellIs" dxfId="472" priority="400" stopIfTrue="1" operator="equal">
      <formula>0</formula>
    </cfRule>
  </conditionalFormatting>
  <conditionalFormatting sqref="AG197">
    <cfRule type="containsBlanks" dxfId="471" priority="397" stopIfTrue="1">
      <formula>LEN(TRIM(AG197))=0</formula>
    </cfRule>
    <cfRule type="cellIs" dxfId="470" priority="398" stopIfTrue="1" operator="equal">
      <formula>0</formula>
    </cfRule>
    <cfRule type="cellIs" dxfId="469" priority="399" stopIfTrue="1" operator="greaterThan">
      <formula>0</formula>
    </cfRule>
  </conditionalFormatting>
  <conditionalFormatting sqref="R233">
    <cfRule type="cellIs" dxfId="468" priority="392" stopIfTrue="1" operator="equal">
      <formula>0</formula>
    </cfRule>
  </conditionalFormatting>
  <conditionalFormatting sqref="AG24">
    <cfRule type="cellIs" dxfId="467" priority="544" stopIfTrue="1" operator="equal">
      <formula>0</formula>
    </cfRule>
  </conditionalFormatting>
  <conditionalFormatting sqref="AG24">
    <cfRule type="containsBlanks" dxfId="466" priority="541" stopIfTrue="1">
      <formula>LEN(TRIM(AG24))=0</formula>
    </cfRule>
    <cfRule type="cellIs" dxfId="465" priority="542" stopIfTrue="1" operator="equal">
      <formula>0</formula>
    </cfRule>
    <cfRule type="cellIs" dxfId="464" priority="543" stopIfTrue="1" operator="greaterThan">
      <formula>0</formula>
    </cfRule>
  </conditionalFormatting>
  <conditionalFormatting sqref="R24">
    <cfRule type="cellIs" dxfId="463" priority="540" stopIfTrue="1" operator="equal">
      <formula>0</formula>
    </cfRule>
  </conditionalFormatting>
  <conditionalFormatting sqref="R24">
    <cfRule type="containsBlanks" dxfId="462" priority="537" stopIfTrue="1">
      <formula>LEN(TRIM(R24))=0</formula>
    </cfRule>
    <cfRule type="cellIs" dxfId="461" priority="538" stopIfTrue="1" operator="equal">
      <formula>0</formula>
    </cfRule>
    <cfRule type="cellIs" dxfId="460" priority="539" stopIfTrue="1" operator="greaterThan">
      <formula>0</formula>
    </cfRule>
  </conditionalFormatting>
  <conditionalFormatting sqref="V36">
    <cfRule type="cellIs" dxfId="459" priority="536" stopIfTrue="1" operator="equal">
      <formula>0</formula>
    </cfRule>
  </conditionalFormatting>
  <conditionalFormatting sqref="V36">
    <cfRule type="containsBlanks" dxfId="458" priority="533" stopIfTrue="1">
      <formula>LEN(TRIM(V36))=0</formula>
    </cfRule>
    <cfRule type="cellIs" dxfId="457" priority="534" stopIfTrue="1" operator="equal">
      <formula>0</formula>
    </cfRule>
    <cfRule type="cellIs" dxfId="456" priority="535" stopIfTrue="1" operator="greaterThan">
      <formula>0</formula>
    </cfRule>
  </conditionalFormatting>
  <conditionalFormatting sqref="AG36">
    <cfRule type="cellIs" dxfId="455" priority="532" stopIfTrue="1" operator="equal">
      <formula>0</formula>
    </cfRule>
  </conditionalFormatting>
  <conditionalFormatting sqref="AG36">
    <cfRule type="containsBlanks" dxfId="454" priority="529" stopIfTrue="1">
      <formula>LEN(TRIM(AG36))=0</formula>
    </cfRule>
    <cfRule type="cellIs" dxfId="453" priority="530" stopIfTrue="1" operator="equal">
      <formula>0</formula>
    </cfRule>
    <cfRule type="cellIs" dxfId="452" priority="531" stopIfTrue="1" operator="greaterThan">
      <formula>0</formula>
    </cfRule>
  </conditionalFormatting>
  <conditionalFormatting sqref="R36">
    <cfRule type="cellIs" dxfId="451" priority="528" stopIfTrue="1" operator="equal">
      <formula>0</formula>
    </cfRule>
  </conditionalFormatting>
  <conditionalFormatting sqref="R36">
    <cfRule type="containsBlanks" dxfId="450" priority="525" stopIfTrue="1">
      <formula>LEN(TRIM(R36))=0</formula>
    </cfRule>
    <cfRule type="cellIs" dxfId="449" priority="526" stopIfTrue="1" operator="equal">
      <formula>0</formula>
    </cfRule>
    <cfRule type="cellIs" dxfId="448" priority="527" stopIfTrue="1" operator="greaterThan">
      <formula>0</formula>
    </cfRule>
  </conditionalFormatting>
  <conditionalFormatting sqref="V84">
    <cfRule type="cellIs" dxfId="447" priority="524" stopIfTrue="1" operator="equal">
      <formula>0</formula>
    </cfRule>
  </conditionalFormatting>
  <conditionalFormatting sqref="V84">
    <cfRule type="containsBlanks" dxfId="446" priority="521" stopIfTrue="1">
      <formula>LEN(TRIM(V84))=0</formula>
    </cfRule>
    <cfRule type="cellIs" dxfId="445" priority="522" stopIfTrue="1" operator="equal">
      <formula>0</formula>
    </cfRule>
    <cfRule type="cellIs" dxfId="444" priority="523" stopIfTrue="1" operator="greaterThan">
      <formula>0</formula>
    </cfRule>
  </conditionalFormatting>
  <conditionalFormatting sqref="AG84">
    <cfRule type="cellIs" dxfId="443" priority="520" stopIfTrue="1" operator="equal">
      <formula>0</formula>
    </cfRule>
  </conditionalFormatting>
  <conditionalFormatting sqref="AG84">
    <cfRule type="containsBlanks" dxfId="442" priority="517" stopIfTrue="1">
      <formula>LEN(TRIM(AG84))=0</formula>
    </cfRule>
    <cfRule type="cellIs" dxfId="441" priority="518" stopIfTrue="1" operator="equal">
      <formula>0</formula>
    </cfRule>
    <cfRule type="cellIs" dxfId="440" priority="519" stopIfTrue="1" operator="greaterThan">
      <formula>0</formula>
    </cfRule>
  </conditionalFormatting>
  <conditionalFormatting sqref="R84">
    <cfRule type="cellIs" dxfId="439" priority="516" stopIfTrue="1" operator="equal">
      <formula>0</formula>
    </cfRule>
  </conditionalFormatting>
  <conditionalFormatting sqref="R84">
    <cfRule type="containsBlanks" dxfId="438" priority="513" stopIfTrue="1">
      <formula>LEN(TRIM(R84))=0</formula>
    </cfRule>
    <cfRule type="cellIs" dxfId="437" priority="514" stopIfTrue="1" operator="equal">
      <formula>0</formula>
    </cfRule>
    <cfRule type="cellIs" dxfId="436" priority="515" stopIfTrue="1" operator="greaterThan">
      <formula>0</formula>
    </cfRule>
  </conditionalFormatting>
  <conditionalFormatting sqref="V96">
    <cfRule type="cellIs" dxfId="435" priority="512" stopIfTrue="1" operator="equal">
      <formula>0</formula>
    </cfRule>
  </conditionalFormatting>
  <conditionalFormatting sqref="V96">
    <cfRule type="containsBlanks" dxfId="434" priority="509" stopIfTrue="1">
      <formula>LEN(TRIM(V96))=0</formula>
    </cfRule>
    <cfRule type="cellIs" dxfId="433" priority="510" stopIfTrue="1" operator="equal">
      <formula>0</formula>
    </cfRule>
    <cfRule type="cellIs" dxfId="432" priority="511" stopIfTrue="1" operator="greaterThan">
      <formula>0</formula>
    </cfRule>
  </conditionalFormatting>
  <conditionalFormatting sqref="AG96">
    <cfRule type="cellIs" dxfId="431" priority="508" stopIfTrue="1" operator="equal">
      <formula>0</formula>
    </cfRule>
  </conditionalFormatting>
  <conditionalFormatting sqref="AG96">
    <cfRule type="containsBlanks" dxfId="430" priority="505" stopIfTrue="1">
      <formula>LEN(TRIM(AG96))=0</formula>
    </cfRule>
    <cfRule type="cellIs" dxfId="429" priority="506" stopIfTrue="1" operator="equal">
      <formula>0</formula>
    </cfRule>
    <cfRule type="cellIs" dxfId="428" priority="507" stopIfTrue="1" operator="greaterThan">
      <formula>0</formula>
    </cfRule>
  </conditionalFormatting>
  <conditionalFormatting sqref="R96">
    <cfRule type="cellIs" dxfId="427" priority="504" stopIfTrue="1" operator="equal">
      <formula>0</formula>
    </cfRule>
  </conditionalFormatting>
  <conditionalFormatting sqref="R96">
    <cfRule type="containsBlanks" dxfId="426" priority="501" stopIfTrue="1">
      <formula>LEN(TRIM(R96))=0</formula>
    </cfRule>
    <cfRule type="cellIs" dxfId="425" priority="502" stopIfTrue="1" operator="equal">
      <formula>0</formula>
    </cfRule>
    <cfRule type="cellIs" dxfId="424" priority="503" stopIfTrue="1" operator="greaterThan">
      <formula>0</formula>
    </cfRule>
  </conditionalFormatting>
  <conditionalFormatting sqref="V108">
    <cfRule type="cellIs" dxfId="423" priority="500" stopIfTrue="1" operator="equal">
      <formula>0</formula>
    </cfRule>
  </conditionalFormatting>
  <conditionalFormatting sqref="V108">
    <cfRule type="containsBlanks" dxfId="422" priority="497" stopIfTrue="1">
      <formula>LEN(TRIM(V108))=0</formula>
    </cfRule>
    <cfRule type="cellIs" dxfId="421" priority="498" stopIfTrue="1" operator="equal">
      <formula>0</formula>
    </cfRule>
    <cfRule type="cellIs" dxfId="420" priority="499" stopIfTrue="1" operator="greaterThan">
      <formula>0</formula>
    </cfRule>
  </conditionalFormatting>
  <conditionalFormatting sqref="AG108">
    <cfRule type="cellIs" dxfId="419" priority="496" stopIfTrue="1" operator="equal">
      <formula>0</formula>
    </cfRule>
  </conditionalFormatting>
  <conditionalFormatting sqref="AG108">
    <cfRule type="containsBlanks" dxfId="418" priority="493" stopIfTrue="1">
      <formula>LEN(TRIM(AG108))=0</formula>
    </cfRule>
    <cfRule type="cellIs" dxfId="417" priority="494" stopIfTrue="1" operator="equal">
      <formula>0</formula>
    </cfRule>
    <cfRule type="cellIs" dxfId="416" priority="495" stopIfTrue="1" operator="greaterThan">
      <formula>0</formula>
    </cfRule>
  </conditionalFormatting>
  <conditionalFormatting sqref="R108">
    <cfRule type="cellIs" dxfId="415" priority="492" stopIfTrue="1" operator="equal">
      <formula>0</formula>
    </cfRule>
  </conditionalFormatting>
  <conditionalFormatting sqref="R108">
    <cfRule type="containsBlanks" dxfId="414" priority="489" stopIfTrue="1">
      <formula>LEN(TRIM(R108))=0</formula>
    </cfRule>
    <cfRule type="cellIs" dxfId="413" priority="490" stopIfTrue="1" operator="equal">
      <formula>0</formula>
    </cfRule>
    <cfRule type="cellIs" dxfId="412" priority="491" stopIfTrue="1" operator="greaterThan">
      <formula>0</formula>
    </cfRule>
  </conditionalFormatting>
  <conditionalFormatting sqref="V120">
    <cfRule type="cellIs" dxfId="411" priority="488" stopIfTrue="1" operator="equal">
      <formula>0</formula>
    </cfRule>
  </conditionalFormatting>
  <conditionalFormatting sqref="V120">
    <cfRule type="containsBlanks" dxfId="410" priority="485" stopIfTrue="1">
      <formula>LEN(TRIM(V120))=0</formula>
    </cfRule>
    <cfRule type="cellIs" dxfId="409" priority="486" stopIfTrue="1" operator="equal">
      <formula>0</formula>
    </cfRule>
    <cfRule type="cellIs" dxfId="408" priority="487" stopIfTrue="1" operator="greaterThan">
      <formula>0</formula>
    </cfRule>
  </conditionalFormatting>
  <conditionalFormatting sqref="AG120">
    <cfRule type="cellIs" dxfId="407" priority="484" stopIfTrue="1" operator="equal">
      <formula>0</formula>
    </cfRule>
  </conditionalFormatting>
  <conditionalFormatting sqref="AG120">
    <cfRule type="containsBlanks" dxfId="406" priority="481" stopIfTrue="1">
      <formula>LEN(TRIM(AG120))=0</formula>
    </cfRule>
    <cfRule type="cellIs" dxfId="405" priority="482" stopIfTrue="1" operator="equal">
      <formula>0</formula>
    </cfRule>
    <cfRule type="cellIs" dxfId="404" priority="483" stopIfTrue="1" operator="greaterThan">
      <formula>0</formula>
    </cfRule>
  </conditionalFormatting>
  <conditionalFormatting sqref="R120">
    <cfRule type="cellIs" dxfId="403" priority="480" stopIfTrue="1" operator="equal">
      <formula>0</formula>
    </cfRule>
  </conditionalFormatting>
  <conditionalFormatting sqref="R120">
    <cfRule type="containsBlanks" dxfId="402" priority="477" stopIfTrue="1">
      <formula>LEN(TRIM(R120))=0</formula>
    </cfRule>
    <cfRule type="cellIs" dxfId="401" priority="478" stopIfTrue="1" operator="equal">
      <formula>0</formula>
    </cfRule>
    <cfRule type="cellIs" dxfId="400" priority="479" stopIfTrue="1" operator="greaterThan">
      <formula>0</formula>
    </cfRule>
  </conditionalFormatting>
  <conditionalFormatting sqref="V132">
    <cfRule type="cellIs" dxfId="399" priority="476" stopIfTrue="1" operator="equal">
      <formula>0</formula>
    </cfRule>
  </conditionalFormatting>
  <conditionalFormatting sqref="V132">
    <cfRule type="containsBlanks" dxfId="398" priority="473" stopIfTrue="1">
      <formula>LEN(TRIM(V132))=0</formula>
    </cfRule>
    <cfRule type="cellIs" dxfId="397" priority="474" stopIfTrue="1" operator="equal">
      <formula>0</formula>
    </cfRule>
    <cfRule type="cellIs" dxfId="396" priority="475" stopIfTrue="1" operator="greaterThan">
      <formula>0</formula>
    </cfRule>
  </conditionalFormatting>
  <conditionalFormatting sqref="AG132">
    <cfRule type="cellIs" dxfId="395" priority="472" stopIfTrue="1" operator="equal">
      <formula>0</formula>
    </cfRule>
  </conditionalFormatting>
  <conditionalFormatting sqref="AG132">
    <cfRule type="containsBlanks" dxfId="394" priority="469" stopIfTrue="1">
      <formula>LEN(TRIM(AG132))=0</formula>
    </cfRule>
    <cfRule type="cellIs" dxfId="393" priority="470" stopIfTrue="1" operator="equal">
      <formula>0</formula>
    </cfRule>
    <cfRule type="cellIs" dxfId="392" priority="471" stopIfTrue="1" operator="greaterThan">
      <formula>0</formula>
    </cfRule>
  </conditionalFormatting>
  <conditionalFormatting sqref="R132">
    <cfRule type="cellIs" dxfId="391" priority="468" stopIfTrue="1" operator="equal">
      <formula>0</formula>
    </cfRule>
  </conditionalFormatting>
  <conditionalFormatting sqref="R132">
    <cfRule type="containsBlanks" dxfId="390" priority="465" stopIfTrue="1">
      <formula>LEN(TRIM(R132))=0</formula>
    </cfRule>
    <cfRule type="cellIs" dxfId="389" priority="466" stopIfTrue="1" operator="equal">
      <formula>0</formula>
    </cfRule>
    <cfRule type="cellIs" dxfId="388" priority="467" stopIfTrue="1" operator="greaterThan">
      <formula>0</formula>
    </cfRule>
  </conditionalFormatting>
  <conditionalFormatting sqref="V135">
    <cfRule type="cellIs" dxfId="387" priority="464" stopIfTrue="1" operator="equal">
      <formula>0</formula>
    </cfRule>
  </conditionalFormatting>
  <conditionalFormatting sqref="V135">
    <cfRule type="containsBlanks" dxfId="386" priority="461" stopIfTrue="1">
      <formula>LEN(TRIM(V135))=0</formula>
    </cfRule>
    <cfRule type="cellIs" dxfId="385" priority="462" stopIfTrue="1" operator="equal">
      <formula>0</formula>
    </cfRule>
    <cfRule type="cellIs" dxfId="384" priority="463" stopIfTrue="1" operator="greaterThan">
      <formula>0</formula>
    </cfRule>
  </conditionalFormatting>
  <conditionalFormatting sqref="AG135">
    <cfRule type="cellIs" dxfId="383" priority="460" stopIfTrue="1" operator="equal">
      <formula>0</formula>
    </cfRule>
  </conditionalFormatting>
  <conditionalFormatting sqref="AG135">
    <cfRule type="containsBlanks" dxfId="382" priority="457" stopIfTrue="1">
      <formula>LEN(TRIM(AG135))=0</formula>
    </cfRule>
    <cfRule type="cellIs" dxfId="381" priority="458" stopIfTrue="1" operator="equal">
      <formula>0</formula>
    </cfRule>
    <cfRule type="cellIs" dxfId="380" priority="459" stopIfTrue="1" operator="greaterThan">
      <formula>0</formula>
    </cfRule>
  </conditionalFormatting>
  <conditionalFormatting sqref="R135">
    <cfRule type="cellIs" dxfId="379" priority="456" stopIfTrue="1" operator="equal">
      <formula>0</formula>
    </cfRule>
  </conditionalFormatting>
  <conditionalFormatting sqref="R135">
    <cfRule type="containsBlanks" dxfId="378" priority="453" stopIfTrue="1">
      <formula>LEN(TRIM(R135))=0</formula>
    </cfRule>
    <cfRule type="cellIs" dxfId="377" priority="454" stopIfTrue="1" operator="equal">
      <formula>0</formula>
    </cfRule>
    <cfRule type="cellIs" dxfId="376" priority="455" stopIfTrue="1" operator="greaterThan">
      <formula>0</formula>
    </cfRule>
  </conditionalFormatting>
  <conditionalFormatting sqref="V147">
    <cfRule type="cellIs" dxfId="375" priority="452" stopIfTrue="1" operator="equal">
      <formula>0</formula>
    </cfRule>
  </conditionalFormatting>
  <conditionalFormatting sqref="V147">
    <cfRule type="containsBlanks" dxfId="374" priority="449" stopIfTrue="1">
      <formula>LEN(TRIM(V147))=0</formula>
    </cfRule>
    <cfRule type="cellIs" dxfId="373" priority="450" stopIfTrue="1" operator="equal">
      <formula>0</formula>
    </cfRule>
    <cfRule type="cellIs" dxfId="372" priority="451" stopIfTrue="1" operator="greaterThan">
      <formula>0</formula>
    </cfRule>
  </conditionalFormatting>
  <conditionalFormatting sqref="AG147">
    <cfRule type="cellIs" dxfId="371" priority="448" stopIfTrue="1" operator="equal">
      <formula>0</formula>
    </cfRule>
  </conditionalFormatting>
  <conditionalFormatting sqref="AG147">
    <cfRule type="containsBlanks" dxfId="370" priority="445" stopIfTrue="1">
      <formula>LEN(TRIM(AG147))=0</formula>
    </cfRule>
    <cfRule type="cellIs" dxfId="369" priority="446" stopIfTrue="1" operator="equal">
      <formula>0</formula>
    </cfRule>
    <cfRule type="cellIs" dxfId="368" priority="447" stopIfTrue="1" operator="greaterThan">
      <formula>0</formula>
    </cfRule>
  </conditionalFormatting>
  <conditionalFormatting sqref="R147">
    <cfRule type="cellIs" dxfId="367" priority="444" stopIfTrue="1" operator="equal">
      <formula>0</formula>
    </cfRule>
  </conditionalFormatting>
  <conditionalFormatting sqref="R147">
    <cfRule type="containsBlanks" dxfId="366" priority="441" stopIfTrue="1">
      <formula>LEN(TRIM(R147))=0</formula>
    </cfRule>
    <cfRule type="cellIs" dxfId="365" priority="442" stopIfTrue="1" operator="equal">
      <formula>0</formula>
    </cfRule>
    <cfRule type="cellIs" dxfId="364" priority="443" stopIfTrue="1" operator="greaterThan">
      <formula>0</formula>
    </cfRule>
  </conditionalFormatting>
  <conditionalFormatting sqref="R161">
    <cfRule type="cellIs" dxfId="363" priority="440" stopIfTrue="1" operator="equal">
      <formula>0</formula>
    </cfRule>
  </conditionalFormatting>
  <conditionalFormatting sqref="R161">
    <cfRule type="containsBlanks" dxfId="362" priority="437" stopIfTrue="1">
      <formula>LEN(TRIM(R161))=0</formula>
    </cfRule>
    <cfRule type="cellIs" dxfId="361" priority="438" stopIfTrue="1" operator="equal">
      <formula>0</formula>
    </cfRule>
    <cfRule type="cellIs" dxfId="360" priority="439" stopIfTrue="1" operator="greaterThan">
      <formula>0</formula>
    </cfRule>
  </conditionalFormatting>
  <conditionalFormatting sqref="V161">
    <cfRule type="cellIs" dxfId="359" priority="436" stopIfTrue="1" operator="equal">
      <formula>0</formula>
    </cfRule>
  </conditionalFormatting>
  <conditionalFormatting sqref="V161">
    <cfRule type="containsBlanks" dxfId="358" priority="433" stopIfTrue="1">
      <formula>LEN(TRIM(V161))=0</formula>
    </cfRule>
    <cfRule type="cellIs" dxfId="357" priority="434" stopIfTrue="1" operator="equal">
      <formula>0</formula>
    </cfRule>
    <cfRule type="cellIs" dxfId="356" priority="435" stopIfTrue="1" operator="greaterThan">
      <formula>0</formula>
    </cfRule>
  </conditionalFormatting>
  <conditionalFormatting sqref="Q161">
    <cfRule type="cellIs" dxfId="355" priority="428" stopIfTrue="1" operator="equal">
      <formula>0</formula>
    </cfRule>
  </conditionalFormatting>
  <conditionalFormatting sqref="Q161">
    <cfRule type="containsBlanks" dxfId="354" priority="425" stopIfTrue="1">
      <formula>LEN(TRIM(Q161))=0</formula>
    </cfRule>
    <cfRule type="cellIs" dxfId="353" priority="426" stopIfTrue="1" operator="equal">
      <formula>0</formula>
    </cfRule>
    <cfRule type="cellIs" dxfId="352" priority="427" stopIfTrue="1" operator="greaterThan">
      <formula>0</formula>
    </cfRule>
  </conditionalFormatting>
  <conditionalFormatting sqref="L161">
    <cfRule type="cellIs" dxfId="351" priority="424" stopIfTrue="1" operator="equal">
      <formula>0</formula>
    </cfRule>
  </conditionalFormatting>
  <conditionalFormatting sqref="L161">
    <cfRule type="containsBlanks" dxfId="350" priority="421" stopIfTrue="1">
      <formula>LEN(TRIM(L161))=0</formula>
    </cfRule>
    <cfRule type="cellIs" dxfId="349" priority="422" stopIfTrue="1" operator="equal">
      <formula>0</formula>
    </cfRule>
    <cfRule type="cellIs" dxfId="348" priority="423" stopIfTrue="1" operator="greaterThan">
      <formula>0</formula>
    </cfRule>
  </conditionalFormatting>
  <conditionalFormatting sqref="AC135">
    <cfRule type="containsBlanks" dxfId="347" priority="333" stopIfTrue="1">
      <formula>LEN(TRIM(AC135))=0</formula>
    </cfRule>
    <cfRule type="cellIs" dxfId="346" priority="334" stopIfTrue="1" operator="equal">
      <formula>0</formula>
    </cfRule>
    <cfRule type="cellIs" dxfId="345" priority="335" stopIfTrue="1" operator="greaterThan">
      <formula>0</formula>
    </cfRule>
  </conditionalFormatting>
  <conditionalFormatting sqref="AE233">
    <cfRule type="containsBlanks" dxfId="344" priority="217" stopIfTrue="1">
      <formula>LEN(TRIM(AE233))=0</formula>
    </cfRule>
    <cfRule type="cellIs" dxfId="343" priority="218" stopIfTrue="1" operator="equal">
      <formula>0</formula>
    </cfRule>
    <cfRule type="cellIs" dxfId="342" priority="219" stopIfTrue="1" operator="greaterThan">
      <formula>0</formula>
    </cfRule>
  </conditionalFormatting>
  <conditionalFormatting sqref="V160">
    <cfRule type="cellIs" dxfId="341" priority="328" stopIfTrue="1" operator="equal">
      <formula>0</formula>
    </cfRule>
  </conditionalFormatting>
  <conditionalFormatting sqref="V160">
    <cfRule type="containsBlanks" dxfId="340" priority="325" stopIfTrue="1">
      <formula>LEN(TRIM(V160))=0</formula>
    </cfRule>
    <cfRule type="cellIs" dxfId="339" priority="326" stopIfTrue="1" operator="equal">
      <formula>0</formula>
    </cfRule>
    <cfRule type="cellIs" dxfId="338" priority="327" stopIfTrue="1" operator="greaterThan">
      <formula>0</formula>
    </cfRule>
  </conditionalFormatting>
  <conditionalFormatting sqref="R160:U160">
    <cfRule type="cellIs" dxfId="337" priority="324" stopIfTrue="1" operator="equal">
      <formula>0</formula>
    </cfRule>
  </conditionalFormatting>
  <conditionalFormatting sqref="R160:U160">
    <cfRule type="containsBlanks" dxfId="336" priority="321" stopIfTrue="1">
      <formula>LEN(TRIM(R160))=0</formula>
    </cfRule>
    <cfRule type="cellIs" dxfId="335" priority="322" stopIfTrue="1" operator="equal">
      <formula>0</formula>
    </cfRule>
    <cfRule type="cellIs" dxfId="334" priority="323" stopIfTrue="1" operator="greaterThan">
      <formula>0</formula>
    </cfRule>
  </conditionalFormatting>
  <conditionalFormatting sqref="G160">
    <cfRule type="cellIs" dxfId="333" priority="312" stopIfTrue="1" operator="equal">
      <formula>0</formula>
    </cfRule>
  </conditionalFormatting>
  <conditionalFormatting sqref="G160">
    <cfRule type="containsBlanks" dxfId="332" priority="309" stopIfTrue="1">
      <formula>LEN(TRIM(G160))=0</formula>
    </cfRule>
    <cfRule type="cellIs" dxfId="331" priority="310" stopIfTrue="1" operator="equal">
      <formula>0</formula>
    </cfRule>
    <cfRule type="cellIs" dxfId="330" priority="311" stopIfTrue="1" operator="greaterThan">
      <formula>0</formula>
    </cfRule>
  </conditionalFormatting>
  <conditionalFormatting sqref="M160:P160">
    <cfRule type="cellIs" dxfId="329" priority="316" stopIfTrue="1" operator="equal">
      <formula>0</formula>
    </cfRule>
  </conditionalFormatting>
  <conditionalFormatting sqref="M160:P160">
    <cfRule type="containsBlanks" dxfId="328" priority="313" stopIfTrue="1">
      <formula>LEN(TRIM(M160))=0</formula>
    </cfRule>
    <cfRule type="cellIs" dxfId="327" priority="314" stopIfTrue="1" operator="equal">
      <formula>0</formula>
    </cfRule>
    <cfRule type="cellIs" dxfId="326" priority="315" stopIfTrue="1" operator="greaterThan">
      <formula>0</formula>
    </cfRule>
  </conditionalFormatting>
  <conditionalFormatting sqref="Q160">
    <cfRule type="cellIs" dxfId="325" priority="320" stopIfTrue="1" operator="equal">
      <formula>0</formula>
    </cfRule>
  </conditionalFormatting>
  <conditionalFormatting sqref="Q160">
    <cfRule type="containsBlanks" dxfId="324" priority="317" stopIfTrue="1">
      <formula>LEN(TRIM(Q160))=0</formula>
    </cfRule>
    <cfRule type="cellIs" dxfId="323" priority="318" stopIfTrue="1" operator="equal">
      <formula>0</formula>
    </cfRule>
    <cfRule type="cellIs" dxfId="322" priority="319" stopIfTrue="1" operator="greaterThan">
      <formula>0</formula>
    </cfRule>
  </conditionalFormatting>
  <conditionalFormatting sqref="AF197">
    <cfRule type="cellIs" dxfId="321" priority="352" stopIfTrue="1" operator="equal">
      <formula>0</formula>
    </cfRule>
  </conditionalFormatting>
  <conditionalFormatting sqref="AF197">
    <cfRule type="containsBlanks" dxfId="320" priority="349" stopIfTrue="1">
      <formula>LEN(TRIM(AF197))=0</formula>
    </cfRule>
    <cfRule type="cellIs" dxfId="319" priority="350" stopIfTrue="1" operator="equal">
      <formula>0</formula>
    </cfRule>
    <cfRule type="cellIs" dxfId="318" priority="351" stopIfTrue="1" operator="greaterThan">
      <formula>0</formula>
    </cfRule>
  </conditionalFormatting>
  <conditionalFormatting sqref="AF135">
    <cfRule type="cellIs" dxfId="317" priority="348" stopIfTrue="1" operator="equal">
      <formula>0</formula>
    </cfRule>
  </conditionalFormatting>
  <conditionalFormatting sqref="AF135">
    <cfRule type="containsBlanks" dxfId="316" priority="345" stopIfTrue="1">
      <formula>LEN(TRIM(AF135))=0</formula>
    </cfRule>
    <cfRule type="cellIs" dxfId="315" priority="346" stopIfTrue="1" operator="equal">
      <formula>0</formula>
    </cfRule>
    <cfRule type="cellIs" dxfId="314" priority="347" stopIfTrue="1" operator="greaterThan">
      <formula>0</formula>
    </cfRule>
  </conditionalFormatting>
  <conditionalFormatting sqref="AC160:AE160">
    <cfRule type="cellIs" dxfId="313" priority="344" stopIfTrue="1" operator="equal">
      <formula>0</formula>
    </cfRule>
  </conditionalFormatting>
  <conditionalFormatting sqref="AC160:AE160">
    <cfRule type="containsBlanks" dxfId="312" priority="341" stopIfTrue="1">
      <formula>LEN(TRIM(AC160))=0</formula>
    </cfRule>
    <cfRule type="cellIs" dxfId="311" priority="342" stopIfTrue="1" operator="equal">
      <formula>0</formula>
    </cfRule>
    <cfRule type="cellIs" dxfId="310" priority="343" stopIfTrue="1" operator="greaterThan">
      <formula>0</formula>
    </cfRule>
  </conditionalFormatting>
  <conditionalFormatting sqref="AC135">
    <cfRule type="cellIs" dxfId="309" priority="336" stopIfTrue="1" operator="equal">
      <formula>0</formula>
    </cfRule>
  </conditionalFormatting>
  <conditionalFormatting sqref="C160:F160">
    <cfRule type="cellIs" dxfId="308" priority="308" stopIfTrue="1" operator="equal">
      <formula>0</formula>
    </cfRule>
  </conditionalFormatting>
  <conditionalFormatting sqref="C160:F160">
    <cfRule type="containsBlanks" dxfId="307" priority="305" stopIfTrue="1">
      <formula>LEN(TRIM(C160))=0</formula>
    </cfRule>
    <cfRule type="cellIs" dxfId="306" priority="306" stopIfTrue="1" operator="equal">
      <formula>0</formula>
    </cfRule>
    <cfRule type="cellIs" dxfId="305" priority="307" stopIfTrue="1" operator="greaterThan">
      <formula>0</formula>
    </cfRule>
  </conditionalFormatting>
  <conditionalFormatting sqref="L160">
    <cfRule type="cellIs" dxfId="304" priority="304" stopIfTrue="1" operator="equal">
      <formula>0</formula>
    </cfRule>
  </conditionalFormatting>
  <conditionalFormatting sqref="L160">
    <cfRule type="containsBlanks" dxfId="303" priority="301" stopIfTrue="1">
      <formula>LEN(TRIM(L160))=0</formula>
    </cfRule>
    <cfRule type="cellIs" dxfId="302" priority="302" stopIfTrue="1" operator="equal">
      <formula>0</formula>
    </cfRule>
    <cfRule type="cellIs" dxfId="301" priority="303" stopIfTrue="1" operator="greaterThan">
      <formula>0</formula>
    </cfRule>
  </conditionalFormatting>
  <conditionalFormatting sqref="H160:K160">
    <cfRule type="cellIs" dxfId="300" priority="300" stopIfTrue="1" operator="equal">
      <formula>0</formula>
    </cfRule>
  </conditionalFormatting>
  <conditionalFormatting sqref="H160:K160">
    <cfRule type="containsBlanks" dxfId="299" priority="297" stopIfTrue="1">
      <formula>LEN(TRIM(H160))=0</formula>
    </cfRule>
    <cfRule type="cellIs" dxfId="298" priority="298" stopIfTrue="1" operator="equal">
      <formula>0</formula>
    </cfRule>
    <cfRule type="cellIs" dxfId="297" priority="299" stopIfTrue="1" operator="greaterThan">
      <formula>0</formula>
    </cfRule>
  </conditionalFormatting>
  <conditionalFormatting sqref="AG160">
    <cfRule type="cellIs" dxfId="296" priority="296" stopIfTrue="1" operator="equal">
      <formula>0</formula>
    </cfRule>
  </conditionalFormatting>
  <conditionalFormatting sqref="AG160">
    <cfRule type="containsBlanks" dxfId="295" priority="293" stopIfTrue="1">
      <formula>LEN(TRIM(AG160))=0</formula>
    </cfRule>
    <cfRule type="cellIs" dxfId="294" priority="294" stopIfTrue="1" operator="equal">
      <formula>0</formula>
    </cfRule>
    <cfRule type="cellIs" dxfId="293" priority="295" stopIfTrue="1" operator="greaterThan">
      <formula>0</formula>
    </cfRule>
  </conditionalFormatting>
  <conditionalFormatting sqref="AF108">
    <cfRule type="cellIs" dxfId="292" priority="292" stopIfTrue="1" operator="equal">
      <formula>0</formula>
    </cfRule>
  </conditionalFormatting>
  <conditionalFormatting sqref="AF108">
    <cfRule type="containsBlanks" dxfId="291" priority="289" stopIfTrue="1">
      <formula>LEN(TRIM(AF108))=0</formula>
    </cfRule>
    <cfRule type="cellIs" dxfId="290" priority="290" stopIfTrue="1" operator="equal">
      <formula>0</formula>
    </cfRule>
    <cfRule type="cellIs" dxfId="289" priority="291" stopIfTrue="1" operator="greaterThan">
      <formula>0</formula>
    </cfRule>
  </conditionalFormatting>
  <conditionalFormatting sqref="AG209">
    <cfRule type="cellIs" dxfId="288" priority="288" stopIfTrue="1" operator="equal">
      <formula>0</formula>
    </cfRule>
  </conditionalFormatting>
  <conditionalFormatting sqref="AG209">
    <cfRule type="containsBlanks" dxfId="287" priority="285" stopIfTrue="1">
      <formula>LEN(TRIM(AG209))=0</formula>
    </cfRule>
    <cfRule type="cellIs" dxfId="286" priority="286" stopIfTrue="1" operator="equal">
      <formula>0</formula>
    </cfRule>
    <cfRule type="cellIs" dxfId="285" priority="287" stopIfTrue="1" operator="greaterThan">
      <formula>0</formula>
    </cfRule>
  </conditionalFormatting>
  <conditionalFormatting sqref="AB209">
    <cfRule type="cellIs" dxfId="284" priority="284" stopIfTrue="1" operator="equal">
      <formula>0</formula>
    </cfRule>
  </conditionalFormatting>
  <conditionalFormatting sqref="AB209">
    <cfRule type="containsBlanks" dxfId="283" priority="281" stopIfTrue="1">
      <formula>LEN(TRIM(AB209))=0</formula>
    </cfRule>
    <cfRule type="cellIs" dxfId="282" priority="282" stopIfTrue="1" operator="equal">
      <formula>0</formula>
    </cfRule>
    <cfRule type="cellIs" dxfId="281" priority="283" stopIfTrue="1" operator="greaterThan">
      <formula>0</formula>
    </cfRule>
  </conditionalFormatting>
  <conditionalFormatting sqref="AF221">
    <cfRule type="cellIs" dxfId="280" priority="280" stopIfTrue="1" operator="equal">
      <formula>0</formula>
    </cfRule>
  </conditionalFormatting>
  <conditionalFormatting sqref="AF221">
    <cfRule type="containsBlanks" dxfId="279" priority="277" stopIfTrue="1">
      <formula>LEN(TRIM(AF221))=0</formula>
    </cfRule>
    <cfRule type="cellIs" dxfId="278" priority="278" stopIfTrue="1" operator="equal">
      <formula>0</formula>
    </cfRule>
    <cfRule type="cellIs" dxfId="277" priority="279" stopIfTrue="1" operator="greaterThan">
      <formula>0</formula>
    </cfRule>
  </conditionalFormatting>
  <conditionalFormatting sqref="AB36">
    <cfRule type="cellIs" dxfId="276" priority="276" stopIfTrue="1" operator="equal">
      <formula>0</formula>
    </cfRule>
  </conditionalFormatting>
  <conditionalFormatting sqref="AB36">
    <cfRule type="containsBlanks" dxfId="275" priority="273" stopIfTrue="1">
      <formula>LEN(TRIM(AB36))=0</formula>
    </cfRule>
    <cfRule type="cellIs" dxfId="274" priority="274" stopIfTrue="1" operator="equal">
      <formula>0</formula>
    </cfRule>
    <cfRule type="cellIs" dxfId="273" priority="275" stopIfTrue="1" operator="greaterThan">
      <formula>0</formula>
    </cfRule>
  </conditionalFormatting>
  <conditionalFormatting sqref="AF24">
    <cfRule type="cellIs" dxfId="272" priority="388" stopIfTrue="1" operator="equal">
      <formula>0</formula>
    </cfRule>
  </conditionalFormatting>
  <conditionalFormatting sqref="AF24">
    <cfRule type="containsBlanks" dxfId="271" priority="385" stopIfTrue="1">
      <formula>LEN(TRIM(AF24))=0</formula>
    </cfRule>
    <cfRule type="cellIs" dxfId="270" priority="386" stopIfTrue="1" operator="equal">
      <formula>0</formula>
    </cfRule>
    <cfRule type="cellIs" dxfId="269" priority="387" stopIfTrue="1" operator="greaterThan">
      <formula>0</formula>
    </cfRule>
  </conditionalFormatting>
  <conditionalFormatting sqref="AF36">
    <cfRule type="cellIs" dxfId="268" priority="384" stopIfTrue="1" operator="equal">
      <formula>0</formula>
    </cfRule>
  </conditionalFormatting>
  <conditionalFormatting sqref="AF36">
    <cfRule type="containsBlanks" dxfId="267" priority="381" stopIfTrue="1">
      <formula>LEN(TRIM(AF36))=0</formula>
    </cfRule>
    <cfRule type="cellIs" dxfId="266" priority="382" stopIfTrue="1" operator="equal">
      <formula>0</formula>
    </cfRule>
    <cfRule type="cellIs" dxfId="265" priority="383" stopIfTrue="1" operator="greaterThan">
      <formula>0</formula>
    </cfRule>
  </conditionalFormatting>
  <conditionalFormatting sqref="AF84">
    <cfRule type="cellIs" dxfId="264" priority="380" stopIfTrue="1" operator="equal">
      <formula>0</formula>
    </cfRule>
  </conditionalFormatting>
  <conditionalFormatting sqref="AF84">
    <cfRule type="containsBlanks" dxfId="263" priority="377" stopIfTrue="1">
      <formula>LEN(TRIM(AF84))=0</formula>
    </cfRule>
    <cfRule type="cellIs" dxfId="262" priority="378" stopIfTrue="1" operator="equal">
      <formula>0</formula>
    </cfRule>
    <cfRule type="cellIs" dxfId="261" priority="379" stopIfTrue="1" operator="greaterThan">
      <formula>0</formula>
    </cfRule>
  </conditionalFormatting>
  <conditionalFormatting sqref="AF96">
    <cfRule type="cellIs" dxfId="260" priority="376" stopIfTrue="1" operator="equal">
      <formula>0</formula>
    </cfRule>
  </conditionalFormatting>
  <conditionalFormatting sqref="AF96">
    <cfRule type="containsBlanks" dxfId="259" priority="373" stopIfTrue="1">
      <formula>LEN(TRIM(AF96))=0</formula>
    </cfRule>
    <cfRule type="cellIs" dxfId="258" priority="374" stopIfTrue="1" operator="equal">
      <formula>0</formula>
    </cfRule>
    <cfRule type="cellIs" dxfId="257" priority="375" stopIfTrue="1" operator="greaterThan">
      <formula>0</formula>
    </cfRule>
  </conditionalFormatting>
  <conditionalFormatting sqref="AF120">
    <cfRule type="cellIs" dxfId="256" priority="372" stopIfTrue="1" operator="equal">
      <formula>0</formula>
    </cfRule>
  </conditionalFormatting>
  <conditionalFormatting sqref="AF120">
    <cfRule type="containsBlanks" dxfId="255" priority="369" stopIfTrue="1">
      <formula>LEN(TRIM(AF120))=0</formula>
    </cfRule>
    <cfRule type="cellIs" dxfId="254" priority="370" stopIfTrue="1" operator="equal">
      <formula>0</formula>
    </cfRule>
    <cfRule type="cellIs" dxfId="253" priority="371" stopIfTrue="1" operator="greaterThan">
      <formula>0</formula>
    </cfRule>
  </conditionalFormatting>
  <conditionalFormatting sqref="AF132">
    <cfRule type="cellIs" dxfId="252" priority="368" stopIfTrue="1" operator="equal">
      <formula>0</formula>
    </cfRule>
  </conditionalFormatting>
  <conditionalFormatting sqref="AF132">
    <cfRule type="containsBlanks" dxfId="251" priority="365" stopIfTrue="1">
      <formula>LEN(TRIM(AF132))=0</formula>
    </cfRule>
    <cfRule type="cellIs" dxfId="250" priority="366" stopIfTrue="1" operator="equal">
      <formula>0</formula>
    </cfRule>
    <cfRule type="cellIs" dxfId="249" priority="367" stopIfTrue="1" operator="greaterThan">
      <formula>0</formula>
    </cfRule>
  </conditionalFormatting>
  <conditionalFormatting sqref="AF147">
    <cfRule type="cellIs" dxfId="248" priority="364" stopIfTrue="1" operator="equal">
      <formula>0</formula>
    </cfRule>
  </conditionalFormatting>
  <conditionalFormatting sqref="AF147">
    <cfRule type="containsBlanks" dxfId="247" priority="361" stopIfTrue="1">
      <formula>LEN(TRIM(AF147))=0</formula>
    </cfRule>
    <cfRule type="cellIs" dxfId="246" priority="362" stopIfTrue="1" operator="equal">
      <formula>0</formula>
    </cfRule>
    <cfRule type="cellIs" dxfId="245" priority="363" stopIfTrue="1" operator="greaterThan">
      <formula>0</formula>
    </cfRule>
  </conditionalFormatting>
  <conditionalFormatting sqref="AF160">
    <cfRule type="cellIs" dxfId="244" priority="360" stopIfTrue="1" operator="equal">
      <formula>0</formula>
    </cfRule>
  </conditionalFormatting>
  <conditionalFormatting sqref="AF160">
    <cfRule type="containsBlanks" dxfId="243" priority="357" stopIfTrue="1">
      <formula>LEN(TRIM(AF160))=0</formula>
    </cfRule>
    <cfRule type="cellIs" dxfId="242" priority="358" stopIfTrue="1" operator="equal">
      <formula>0</formula>
    </cfRule>
    <cfRule type="cellIs" dxfId="241" priority="359" stopIfTrue="1" operator="greaterThan">
      <formula>0</formula>
    </cfRule>
  </conditionalFormatting>
  <conditionalFormatting sqref="AF185">
    <cfRule type="cellIs" dxfId="240" priority="356" stopIfTrue="1" operator="equal">
      <formula>0</formula>
    </cfRule>
  </conditionalFormatting>
  <conditionalFormatting sqref="AF185">
    <cfRule type="containsBlanks" dxfId="239" priority="353" stopIfTrue="1">
      <formula>LEN(TRIM(AF185))=0</formula>
    </cfRule>
    <cfRule type="cellIs" dxfId="238" priority="354" stopIfTrue="1" operator="equal">
      <formula>0</formula>
    </cfRule>
    <cfRule type="cellIs" dxfId="237" priority="355" stopIfTrue="1" operator="greaterThan">
      <formula>0</formula>
    </cfRule>
  </conditionalFormatting>
  <conditionalFormatting sqref="AB96">
    <cfRule type="cellIs" dxfId="236" priority="268" stopIfTrue="1" operator="equal">
      <formula>0</formula>
    </cfRule>
  </conditionalFormatting>
  <conditionalFormatting sqref="AB96">
    <cfRule type="containsBlanks" dxfId="235" priority="265" stopIfTrue="1">
      <formula>LEN(TRIM(AB96))=0</formula>
    </cfRule>
    <cfRule type="cellIs" dxfId="234" priority="266" stopIfTrue="1" operator="equal">
      <formula>0</formula>
    </cfRule>
    <cfRule type="cellIs" dxfId="233" priority="267" stopIfTrue="1" operator="greaterThan">
      <formula>0</formula>
    </cfRule>
  </conditionalFormatting>
  <conditionalFormatting sqref="AB84">
    <cfRule type="cellIs" dxfId="232" priority="272" stopIfTrue="1" operator="equal">
      <formula>0</formula>
    </cfRule>
  </conditionalFormatting>
  <conditionalFormatting sqref="AB84">
    <cfRule type="containsBlanks" dxfId="231" priority="269" stopIfTrue="1">
      <formula>LEN(TRIM(AB84))=0</formula>
    </cfRule>
    <cfRule type="cellIs" dxfId="230" priority="270" stopIfTrue="1" operator="equal">
      <formula>0</formula>
    </cfRule>
    <cfRule type="cellIs" dxfId="229" priority="271" stopIfTrue="1" operator="greaterThan">
      <formula>0</formula>
    </cfRule>
  </conditionalFormatting>
  <conditionalFormatting sqref="AB120">
    <cfRule type="cellIs" dxfId="228" priority="260" stopIfTrue="1" operator="equal">
      <formula>0</formula>
    </cfRule>
  </conditionalFormatting>
  <conditionalFormatting sqref="AB120">
    <cfRule type="containsBlanks" dxfId="227" priority="257" stopIfTrue="1">
      <formula>LEN(TRIM(AB120))=0</formula>
    </cfRule>
    <cfRule type="cellIs" dxfId="226" priority="258" stopIfTrue="1" operator="equal">
      <formula>0</formula>
    </cfRule>
    <cfRule type="cellIs" dxfId="225" priority="259" stopIfTrue="1" operator="greaterThan">
      <formula>0</formula>
    </cfRule>
  </conditionalFormatting>
  <conditionalFormatting sqref="AB108">
    <cfRule type="cellIs" dxfId="224" priority="264" stopIfTrue="1" operator="equal">
      <formula>0</formula>
    </cfRule>
  </conditionalFormatting>
  <conditionalFormatting sqref="AB108">
    <cfRule type="containsBlanks" dxfId="223" priority="261" stopIfTrue="1">
      <formula>LEN(TRIM(AB108))=0</formula>
    </cfRule>
    <cfRule type="cellIs" dxfId="222" priority="262" stopIfTrue="1" operator="equal">
      <formula>0</formula>
    </cfRule>
    <cfRule type="cellIs" dxfId="221" priority="263" stopIfTrue="1" operator="greaterThan">
      <formula>0</formula>
    </cfRule>
  </conditionalFormatting>
  <conditionalFormatting sqref="AB135">
    <cfRule type="cellIs" dxfId="220" priority="252" stopIfTrue="1" operator="equal">
      <formula>0</formula>
    </cfRule>
  </conditionalFormatting>
  <conditionalFormatting sqref="AB135">
    <cfRule type="containsBlanks" dxfId="219" priority="249" stopIfTrue="1">
      <formula>LEN(TRIM(AB135))=0</formula>
    </cfRule>
    <cfRule type="cellIs" dxfId="218" priority="250" stopIfTrue="1" operator="equal">
      <formula>0</formula>
    </cfRule>
    <cfRule type="cellIs" dxfId="217" priority="251" stopIfTrue="1" operator="greaterThan">
      <formula>0</formula>
    </cfRule>
  </conditionalFormatting>
  <conditionalFormatting sqref="AB132">
    <cfRule type="cellIs" dxfId="216" priority="256" stopIfTrue="1" operator="equal">
      <formula>0</formula>
    </cfRule>
  </conditionalFormatting>
  <conditionalFormatting sqref="AB132">
    <cfRule type="containsBlanks" dxfId="215" priority="253" stopIfTrue="1">
      <formula>LEN(TRIM(AB132))=0</formula>
    </cfRule>
    <cfRule type="cellIs" dxfId="214" priority="254" stopIfTrue="1" operator="equal">
      <formula>0</formula>
    </cfRule>
    <cfRule type="cellIs" dxfId="213" priority="255" stopIfTrue="1" operator="greaterThan">
      <formula>0</formula>
    </cfRule>
  </conditionalFormatting>
  <conditionalFormatting sqref="AB161">
    <cfRule type="cellIs" dxfId="212" priority="244" stopIfTrue="1" operator="equal">
      <formula>0</formula>
    </cfRule>
  </conditionalFormatting>
  <conditionalFormatting sqref="AB161">
    <cfRule type="containsBlanks" dxfId="211" priority="241" stopIfTrue="1">
      <formula>LEN(TRIM(AB161))=0</formula>
    </cfRule>
    <cfRule type="cellIs" dxfId="210" priority="242" stopIfTrue="1" operator="equal">
      <formula>0</formula>
    </cfRule>
    <cfRule type="cellIs" dxfId="209" priority="243" stopIfTrue="1" operator="greaterThan">
      <formula>0</formula>
    </cfRule>
  </conditionalFormatting>
  <conditionalFormatting sqref="AB147">
    <cfRule type="cellIs" dxfId="208" priority="248" stopIfTrue="1" operator="equal">
      <formula>0</formula>
    </cfRule>
  </conditionalFormatting>
  <conditionalFormatting sqref="AB147">
    <cfRule type="containsBlanks" dxfId="207" priority="245" stopIfTrue="1">
      <formula>LEN(TRIM(AB147))=0</formula>
    </cfRule>
    <cfRule type="cellIs" dxfId="206" priority="246" stopIfTrue="1" operator="equal">
      <formula>0</formula>
    </cfRule>
    <cfRule type="cellIs" dxfId="205" priority="247" stopIfTrue="1" operator="greaterThan">
      <formula>0</formula>
    </cfRule>
  </conditionalFormatting>
  <conditionalFormatting sqref="AB185">
    <cfRule type="cellIs" dxfId="204" priority="236" stopIfTrue="1" operator="equal">
      <formula>0</formula>
    </cfRule>
  </conditionalFormatting>
  <conditionalFormatting sqref="AB185">
    <cfRule type="containsBlanks" dxfId="203" priority="233" stopIfTrue="1">
      <formula>LEN(TRIM(AB185))=0</formula>
    </cfRule>
    <cfRule type="cellIs" dxfId="202" priority="234" stopIfTrue="1" operator="equal">
      <formula>0</formula>
    </cfRule>
    <cfRule type="cellIs" dxfId="201" priority="235" stopIfTrue="1" operator="greaterThan">
      <formula>0</formula>
    </cfRule>
  </conditionalFormatting>
  <conditionalFormatting sqref="AB160">
    <cfRule type="cellIs" dxfId="200" priority="240" stopIfTrue="1" operator="equal">
      <formula>0</formula>
    </cfRule>
  </conditionalFormatting>
  <conditionalFormatting sqref="AB160">
    <cfRule type="containsBlanks" dxfId="199" priority="237" stopIfTrue="1">
      <formula>LEN(TRIM(AB160))=0</formula>
    </cfRule>
    <cfRule type="cellIs" dxfId="198" priority="238" stopIfTrue="1" operator="equal">
      <formula>0</formula>
    </cfRule>
    <cfRule type="cellIs" dxfId="197" priority="239" stopIfTrue="1" operator="greaterThan">
      <formula>0</formula>
    </cfRule>
  </conditionalFormatting>
  <conditionalFormatting sqref="AB197">
    <cfRule type="cellIs" dxfId="196" priority="232" stopIfTrue="1" operator="equal">
      <formula>0</formula>
    </cfRule>
  </conditionalFormatting>
  <conditionalFormatting sqref="AB197">
    <cfRule type="containsBlanks" dxfId="195" priority="229" stopIfTrue="1">
      <formula>LEN(TRIM(AB197))=0</formula>
    </cfRule>
    <cfRule type="cellIs" dxfId="194" priority="230" stopIfTrue="1" operator="equal">
      <formula>0</formula>
    </cfRule>
    <cfRule type="cellIs" dxfId="193" priority="231" stopIfTrue="1" operator="greaterThan">
      <formula>0</formula>
    </cfRule>
  </conditionalFormatting>
  <conditionalFormatting sqref="AB233">
    <cfRule type="cellIs" dxfId="192" priority="228" stopIfTrue="1" operator="equal">
      <formula>0</formula>
    </cfRule>
  </conditionalFormatting>
  <conditionalFormatting sqref="AB233">
    <cfRule type="containsBlanks" dxfId="191" priority="225" stopIfTrue="1">
      <formula>LEN(TRIM(AB233))=0</formula>
    </cfRule>
    <cfRule type="cellIs" dxfId="190" priority="226" stopIfTrue="1" operator="equal">
      <formula>0</formula>
    </cfRule>
    <cfRule type="cellIs" dxfId="189" priority="227" stopIfTrue="1" operator="greaterThan">
      <formula>0</formula>
    </cfRule>
  </conditionalFormatting>
  <conditionalFormatting sqref="AG233">
    <cfRule type="cellIs" dxfId="188" priority="224" stopIfTrue="1" operator="equal">
      <formula>0</formula>
    </cfRule>
  </conditionalFormatting>
  <conditionalFormatting sqref="AG233">
    <cfRule type="containsBlanks" dxfId="187" priority="221" stopIfTrue="1">
      <formula>LEN(TRIM(AG233))=0</formula>
    </cfRule>
    <cfRule type="cellIs" dxfId="186" priority="222" stopIfTrue="1" operator="equal">
      <formula>0</formula>
    </cfRule>
    <cfRule type="cellIs" dxfId="185" priority="223" stopIfTrue="1" operator="greaterThan">
      <formula>0</formula>
    </cfRule>
  </conditionalFormatting>
  <conditionalFormatting sqref="AE233">
    <cfRule type="cellIs" dxfId="184" priority="220" stopIfTrue="1" operator="equal">
      <formula>0</formula>
    </cfRule>
  </conditionalFormatting>
  <conditionalFormatting sqref="AB24">
    <cfRule type="cellIs" dxfId="183" priority="332" stopIfTrue="1" operator="equal">
      <formula>0</formula>
    </cfRule>
  </conditionalFormatting>
  <conditionalFormatting sqref="AB24">
    <cfRule type="containsBlanks" dxfId="182" priority="329" stopIfTrue="1">
      <formula>LEN(TRIM(AB24))=0</formula>
    </cfRule>
    <cfRule type="cellIs" dxfId="181" priority="330" stopIfTrue="1" operator="equal">
      <formula>0</formula>
    </cfRule>
    <cfRule type="cellIs" dxfId="180" priority="331" stopIfTrue="1" operator="greaterThan">
      <formula>0</formula>
    </cfRule>
  </conditionalFormatting>
  <conditionalFormatting sqref="X135">
    <cfRule type="containsBlanks" dxfId="179" priority="161" stopIfTrue="1">
      <formula>LEN(TRIM(X135))=0</formula>
    </cfRule>
    <cfRule type="cellIs" dxfId="178" priority="162" stopIfTrue="1" operator="equal">
      <formula>0</formula>
    </cfRule>
    <cfRule type="cellIs" dxfId="177" priority="163" stopIfTrue="1" operator="greaterThan">
      <formula>0</formula>
    </cfRule>
  </conditionalFormatting>
  <conditionalFormatting sqref="Z233">
    <cfRule type="containsBlanks" dxfId="176" priority="89" stopIfTrue="1">
      <formula>LEN(TRIM(Z233))=0</formula>
    </cfRule>
    <cfRule type="cellIs" dxfId="175" priority="90" stopIfTrue="1" operator="equal">
      <formula>0</formula>
    </cfRule>
    <cfRule type="cellIs" dxfId="174" priority="91" stopIfTrue="1" operator="greaterThan">
      <formula>0</formula>
    </cfRule>
  </conditionalFormatting>
  <conditionalFormatting sqref="AA161">
    <cfRule type="cellIs" dxfId="173" priority="168" stopIfTrue="1" operator="equal">
      <formula>0</formula>
    </cfRule>
  </conditionalFormatting>
  <conditionalFormatting sqref="AA161">
    <cfRule type="containsBlanks" dxfId="172" priority="165" stopIfTrue="1">
      <formula>LEN(TRIM(AA161))=0</formula>
    </cfRule>
    <cfRule type="cellIs" dxfId="171" priority="166" stopIfTrue="1" operator="equal">
      <formula>0</formula>
    </cfRule>
    <cfRule type="cellIs" dxfId="170" priority="167" stopIfTrue="1" operator="greaterThan">
      <formula>0</formula>
    </cfRule>
  </conditionalFormatting>
  <conditionalFormatting sqref="AA197">
    <cfRule type="cellIs" dxfId="169" priority="180" stopIfTrue="1" operator="equal">
      <formula>0</formula>
    </cfRule>
  </conditionalFormatting>
  <conditionalFormatting sqref="AA197">
    <cfRule type="containsBlanks" dxfId="168" priority="177" stopIfTrue="1">
      <formula>LEN(TRIM(AA197))=0</formula>
    </cfRule>
    <cfRule type="cellIs" dxfId="167" priority="178" stopIfTrue="1" operator="equal">
      <formula>0</formula>
    </cfRule>
    <cfRule type="cellIs" dxfId="166" priority="179" stopIfTrue="1" operator="greaterThan">
      <formula>0</formula>
    </cfRule>
  </conditionalFormatting>
  <conditionalFormatting sqref="AA135">
    <cfRule type="cellIs" dxfId="165" priority="176" stopIfTrue="1" operator="equal">
      <formula>0</formula>
    </cfRule>
  </conditionalFormatting>
  <conditionalFormatting sqref="AA135">
    <cfRule type="containsBlanks" dxfId="164" priority="173" stopIfTrue="1">
      <formula>LEN(TRIM(AA135))=0</formula>
    </cfRule>
    <cfRule type="cellIs" dxfId="163" priority="174" stopIfTrue="1" operator="equal">
      <formula>0</formula>
    </cfRule>
    <cfRule type="cellIs" dxfId="162" priority="175" stopIfTrue="1" operator="greaterThan">
      <formula>0</formula>
    </cfRule>
  </conditionalFormatting>
  <conditionalFormatting sqref="X160:Z160">
    <cfRule type="cellIs" dxfId="161" priority="172" stopIfTrue="1" operator="equal">
      <formula>0</formula>
    </cfRule>
  </conditionalFormatting>
  <conditionalFormatting sqref="X160:Z160">
    <cfRule type="containsBlanks" dxfId="160" priority="169" stopIfTrue="1">
      <formula>LEN(TRIM(X160))=0</formula>
    </cfRule>
    <cfRule type="cellIs" dxfId="159" priority="170" stopIfTrue="1" operator="equal">
      <formula>0</formula>
    </cfRule>
    <cfRule type="cellIs" dxfId="158" priority="171" stopIfTrue="1" operator="greaterThan">
      <formula>0</formula>
    </cfRule>
  </conditionalFormatting>
  <conditionalFormatting sqref="X135">
    <cfRule type="cellIs" dxfId="157" priority="164" stopIfTrue="1" operator="equal">
      <formula>0</formula>
    </cfRule>
  </conditionalFormatting>
  <conditionalFormatting sqref="AA108">
    <cfRule type="cellIs" dxfId="156" priority="156" stopIfTrue="1" operator="equal">
      <formula>0</formula>
    </cfRule>
  </conditionalFormatting>
  <conditionalFormatting sqref="AA108">
    <cfRule type="containsBlanks" dxfId="155" priority="153" stopIfTrue="1">
      <formula>LEN(TRIM(AA108))=0</formula>
    </cfRule>
    <cfRule type="cellIs" dxfId="154" priority="154" stopIfTrue="1" operator="equal">
      <formula>0</formula>
    </cfRule>
    <cfRule type="cellIs" dxfId="153" priority="155" stopIfTrue="1" operator="greaterThan">
      <formula>0</formula>
    </cfRule>
  </conditionalFormatting>
  <conditionalFormatting sqref="W209">
    <cfRule type="cellIs" dxfId="152" priority="152" stopIfTrue="1" operator="equal">
      <formula>0</formula>
    </cfRule>
  </conditionalFormatting>
  <conditionalFormatting sqref="W209">
    <cfRule type="containsBlanks" dxfId="151" priority="149" stopIfTrue="1">
      <formula>LEN(TRIM(W209))=0</formula>
    </cfRule>
    <cfRule type="cellIs" dxfId="150" priority="150" stopIfTrue="1" operator="equal">
      <formula>0</formula>
    </cfRule>
    <cfRule type="cellIs" dxfId="149" priority="151" stopIfTrue="1" operator="greaterThan">
      <formula>0</formula>
    </cfRule>
  </conditionalFormatting>
  <conditionalFormatting sqref="AA221">
    <cfRule type="cellIs" dxfId="148" priority="148" stopIfTrue="1" operator="equal">
      <formula>0</formula>
    </cfRule>
  </conditionalFormatting>
  <conditionalFormatting sqref="AA221">
    <cfRule type="containsBlanks" dxfId="147" priority="145" stopIfTrue="1">
      <formula>LEN(TRIM(AA221))=0</formula>
    </cfRule>
    <cfRule type="cellIs" dxfId="146" priority="146" stopIfTrue="1" operator="equal">
      <formula>0</formula>
    </cfRule>
    <cfRule type="cellIs" dxfId="145" priority="147" stopIfTrue="1" operator="greaterThan">
      <formula>0</formula>
    </cfRule>
  </conditionalFormatting>
  <conditionalFormatting sqref="W36">
    <cfRule type="cellIs" dxfId="144" priority="144" stopIfTrue="1" operator="equal">
      <formula>0</formula>
    </cfRule>
  </conditionalFormatting>
  <conditionalFormatting sqref="W36">
    <cfRule type="containsBlanks" dxfId="143" priority="141" stopIfTrue="1">
      <formula>LEN(TRIM(W36))=0</formula>
    </cfRule>
    <cfRule type="cellIs" dxfId="142" priority="142" stopIfTrue="1" operator="equal">
      <formula>0</formula>
    </cfRule>
    <cfRule type="cellIs" dxfId="141" priority="143" stopIfTrue="1" operator="greaterThan">
      <formula>0</formula>
    </cfRule>
  </conditionalFormatting>
  <conditionalFormatting sqref="AA24">
    <cfRule type="cellIs" dxfId="140" priority="216" stopIfTrue="1" operator="equal">
      <formula>0</formula>
    </cfRule>
  </conditionalFormatting>
  <conditionalFormatting sqref="AA24">
    <cfRule type="containsBlanks" dxfId="139" priority="213" stopIfTrue="1">
      <formula>LEN(TRIM(AA24))=0</formula>
    </cfRule>
    <cfRule type="cellIs" dxfId="138" priority="214" stopIfTrue="1" operator="equal">
      <formula>0</formula>
    </cfRule>
    <cfRule type="cellIs" dxfId="137" priority="215" stopIfTrue="1" operator="greaterThan">
      <formula>0</formula>
    </cfRule>
  </conditionalFormatting>
  <conditionalFormatting sqref="AA36">
    <cfRule type="cellIs" dxfId="136" priority="212" stopIfTrue="1" operator="equal">
      <formula>0</formula>
    </cfRule>
  </conditionalFormatting>
  <conditionalFormatting sqref="AA36">
    <cfRule type="containsBlanks" dxfId="135" priority="209" stopIfTrue="1">
      <formula>LEN(TRIM(AA36))=0</formula>
    </cfRule>
    <cfRule type="cellIs" dxfId="134" priority="210" stopIfTrue="1" operator="equal">
      <formula>0</formula>
    </cfRule>
    <cfRule type="cellIs" dxfId="133" priority="211" stopIfTrue="1" operator="greaterThan">
      <formula>0</formula>
    </cfRule>
  </conditionalFormatting>
  <conditionalFormatting sqref="AA84">
    <cfRule type="cellIs" dxfId="132" priority="208" stopIfTrue="1" operator="equal">
      <formula>0</formula>
    </cfRule>
  </conditionalFormatting>
  <conditionalFormatting sqref="AA84">
    <cfRule type="containsBlanks" dxfId="131" priority="205" stopIfTrue="1">
      <formula>LEN(TRIM(AA84))=0</formula>
    </cfRule>
    <cfRule type="cellIs" dxfId="130" priority="206" stopIfTrue="1" operator="equal">
      <formula>0</formula>
    </cfRule>
    <cfRule type="cellIs" dxfId="129" priority="207" stopIfTrue="1" operator="greaterThan">
      <formula>0</formula>
    </cfRule>
  </conditionalFormatting>
  <conditionalFormatting sqref="AA96">
    <cfRule type="cellIs" dxfId="128" priority="204" stopIfTrue="1" operator="equal">
      <formula>0</formula>
    </cfRule>
  </conditionalFormatting>
  <conditionalFormatting sqref="AA96">
    <cfRule type="containsBlanks" dxfId="127" priority="201" stopIfTrue="1">
      <formula>LEN(TRIM(AA96))=0</formula>
    </cfRule>
    <cfRule type="cellIs" dxfId="126" priority="202" stopIfTrue="1" operator="equal">
      <formula>0</formula>
    </cfRule>
    <cfRule type="cellIs" dxfId="125" priority="203" stopIfTrue="1" operator="greaterThan">
      <formula>0</formula>
    </cfRule>
  </conditionalFormatting>
  <conditionalFormatting sqref="AA120">
    <cfRule type="cellIs" dxfId="124" priority="200" stopIfTrue="1" operator="equal">
      <formula>0</formula>
    </cfRule>
  </conditionalFormatting>
  <conditionalFormatting sqref="AA120">
    <cfRule type="containsBlanks" dxfId="123" priority="197" stopIfTrue="1">
      <formula>LEN(TRIM(AA120))=0</formula>
    </cfRule>
    <cfRule type="cellIs" dxfId="122" priority="198" stopIfTrue="1" operator="equal">
      <formula>0</formula>
    </cfRule>
    <cfRule type="cellIs" dxfId="121" priority="199" stopIfTrue="1" operator="greaterThan">
      <formula>0</formula>
    </cfRule>
  </conditionalFormatting>
  <conditionalFormatting sqref="AA132">
    <cfRule type="cellIs" dxfId="120" priority="196" stopIfTrue="1" operator="equal">
      <formula>0</formula>
    </cfRule>
  </conditionalFormatting>
  <conditionalFormatting sqref="AA132">
    <cfRule type="containsBlanks" dxfId="119" priority="193" stopIfTrue="1">
      <formula>LEN(TRIM(AA132))=0</formula>
    </cfRule>
    <cfRule type="cellIs" dxfId="118" priority="194" stopIfTrue="1" operator="equal">
      <formula>0</formula>
    </cfRule>
    <cfRule type="cellIs" dxfId="117" priority="195" stopIfTrue="1" operator="greaterThan">
      <formula>0</formula>
    </cfRule>
  </conditionalFormatting>
  <conditionalFormatting sqref="AA147">
    <cfRule type="cellIs" dxfId="116" priority="192" stopIfTrue="1" operator="equal">
      <formula>0</formula>
    </cfRule>
  </conditionalFormatting>
  <conditionalFormatting sqref="AA147">
    <cfRule type="containsBlanks" dxfId="115" priority="189" stopIfTrue="1">
      <formula>LEN(TRIM(AA147))=0</formula>
    </cfRule>
    <cfRule type="cellIs" dxfId="114" priority="190" stopIfTrue="1" operator="equal">
      <formula>0</formula>
    </cfRule>
    <cfRule type="cellIs" dxfId="113" priority="191" stopIfTrue="1" operator="greaterThan">
      <formula>0</formula>
    </cfRule>
  </conditionalFormatting>
  <conditionalFormatting sqref="AA160">
    <cfRule type="cellIs" dxfId="112" priority="188" stopIfTrue="1" operator="equal">
      <formula>0</formula>
    </cfRule>
  </conditionalFormatting>
  <conditionalFormatting sqref="AA160">
    <cfRule type="containsBlanks" dxfId="111" priority="185" stopIfTrue="1">
      <formula>LEN(TRIM(AA160))=0</formula>
    </cfRule>
    <cfRule type="cellIs" dxfId="110" priority="186" stopIfTrue="1" operator="equal">
      <formula>0</formula>
    </cfRule>
    <cfRule type="cellIs" dxfId="109" priority="187" stopIfTrue="1" operator="greaterThan">
      <formula>0</formula>
    </cfRule>
  </conditionalFormatting>
  <conditionalFormatting sqref="AA185">
    <cfRule type="cellIs" dxfId="108" priority="184" stopIfTrue="1" operator="equal">
      <formula>0</formula>
    </cfRule>
  </conditionalFormatting>
  <conditionalFormatting sqref="AA185">
    <cfRule type="containsBlanks" dxfId="107" priority="181" stopIfTrue="1">
      <formula>LEN(TRIM(AA185))=0</formula>
    </cfRule>
    <cfRule type="cellIs" dxfId="106" priority="182" stopIfTrue="1" operator="equal">
      <formula>0</formula>
    </cfRule>
    <cfRule type="cellIs" dxfId="105" priority="183" stopIfTrue="1" operator="greaterThan">
      <formula>0</formula>
    </cfRule>
  </conditionalFormatting>
  <conditionalFormatting sqref="W96">
    <cfRule type="cellIs" dxfId="104" priority="136" stopIfTrue="1" operator="equal">
      <formula>0</formula>
    </cfRule>
  </conditionalFormatting>
  <conditionalFormatting sqref="W96">
    <cfRule type="containsBlanks" dxfId="103" priority="133" stopIfTrue="1">
      <formula>LEN(TRIM(W96))=0</formula>
    </cfRule>
    <cfRule type="cellIs" dxfId="102" priority="134" stopIfTrue="1" operator="equal">
      <formula>0</formula>
    </cfRule>
    <cfRule type="cellIs" dxfId="101" priority="135" stopIfTrue="1" operator="greaterThan">
      <formula>0</formula>
    </cfRule>
  </conditionalFormatting>
  <conditionalFormatting sqref="W84">
    <cfRule type="cellIs" dxfId="100" priority="140" stopIfTrue="1" operator="equal">
      <formula>0</formula>
    </cfRule>
  </conditionalFormatting>
  <conditionalFormatting sqref="W84">
    <cfRule type="containsBlanks" dxfId="99" priority="137" stopIfTrue="1">
      <formula>LEN(TRIM(W84))=0</formula>
    </cfRule>
    <cfRule type="cellIs" dxfId="98" priority="138" stopIfTrue="1" operator="equal">
      <formula>0</formula>
    </cfRule>
    <cfRule type="cellIs" dxfId="97" priority="139" stopIfTrue="1" operator="greaterThan">
      <formula>0</formula>
    </cfRule>
  </conditionalFormatting>
  <conditionalFormatting sqref="W120">
    <cfRule type="cellIs" dxfId="96" priority="128" stopIfTrue="1" operator="equal">
      <formula>0</formula>
    </cfRule>
  </conditionalFormatting>
  <conditionalFormatting sqref="W120">
    <cfRule type="containsBlanks" dxfId="95" priority="125" stopIfTrue="1">
      <formula>LEN(TRIM(W120))=0</formula>
    </cfRule>
    <cfRule type="cellIs" dxfId="94" priority="126" stopIfTrue="1" operator="equal">
      <formula>0</formula>
    </cfRule>
    <cfRule type="cellIs" dxfId="93" priority="127" stopIfTrue="1" operator="greaterThan">
      <formula>0</formula>
    </cfRule>
  </conditionalFormatting>
  <conditionalFormatting sqref="W108">
    <cfRule type="cellIs" dxfId="92" priority="132" stopIfTrue="1" operator="equal">
      <formula>0</formula>
    </cfRule>
  </conditionalFormatting>
  <conditionalFormatting sqref="W108">
    <cfRule type="containsBlanks" dxfId="91" priority="129" stopIfTrue="1">
      <formula>LEN(TRIM(W108))=0</formula>
    </cfRule>
    <cfRule type="cellIs" dxfId="90" priority="130" stopIfTrue="1" operator="equal">
      <formula>0</formula>
    </cfRule>
    <cfRule type="cellIs" dxfId="89" priority="131" stopIfTrue="1" operator="greaterThan">
      <formula>0</formula>
    </cfRule>
  </conditionalFormatting>
  <conditionalFormatting sqref="W135">
    <cfRule type="cellIs" dxfId="88" priority="120" stopIfTrue="1" operator="equal">
      <formula>0</formula>
    </cfRule>
  </conditionalFormatting>
  <conditionalFormatting sqref="W135">
    <cfRule type="containsBlanks" dxfId="87" priority="117" stopIfTrue="1">
      <formula>LEN(TRIM(W135))=0</formula>
    </cfRule>
    <cfRule type="cellIs" dxfId="86" priority="118" stopIfTrue="1" operator="equal">
      <formula>0</formula>
    </cfRule>
    <cfRule type="cellIs" dxfId="85" priority="119" stopIfTrue="1" operator="greaterThan">
      <formula>0</formula>
    </cfRule>
  </conditionalFormatting>
  <conditionalFormatting sqref="W132">
    <cfRule type="cellIs" dxfId="84" priority="124" stopIfTrue="1" operator="equal">
      <formula>0</formula>
    </cfRule>
  </conditionalFormatting>
  <conditionalFormatting sqref="W132">
    <cfRule type="containsBlanks" dxfId="83" priority="121" stopIfTrue="1">
      <formula>LEN(TRIM(W132))=0</formula>
    </cfRule>
    <cfRule type="cellIs" dxfId="82" priority="122" stopIfTrue="1" operator="equal">
      <formula>0</formula>
    </cfRule>
    <cfRule type="cellIs" dxfId="81" priority="123" stopIfTrue="1" operator="greaterThan">
      <formula>0</formula>
    </cfRule>
  </conditionalFormatting>
  <conditionalFormatting sqref="W161">
    <cfRule type="cellIs" dxfId="80" priority="112" stopIfTrue="1" operator="equal">
      <formula>0</formula>
    </cfRule>
  </conditionalFormatting>
  <conditionalFormatting sqref="W161">
    <cfRule type="containsBlanks" dxfId="79" priority="109" stopIfTrue="1">
      <formula>LEN(TRIM(W161))=0</formula>
    </cfRule>
    <cfRule type="cellIs" dxfId="78" priority="110" stopIfTrue="1" operator="equal">
      <formula>0</formula>
    </cfRule>
    <cfRule type="cellIs" dxfId="77" priority="111" stopIfTrue="1" operator="greaterThan">
      <formula>0</formula>
    </cfRule>
  </conditionalFormatting>
  <conditionalFormatting sqref="W147">
    <cfRule type="cellIs" dxfId="76" priority="116" stopIfTrue="1" operator="equal">
      <formula>0</formula>
    </cfRule>
  </conditionalFormatting>
  <conditionalFormatting sqref="W147">
    <cfRule type="containsBlanks" dxfId="75" priority="113" stopIfTrue="1">
      <formula>LEN(TRIM(W147))=0</formula>
    </cfRule>
    <cfRule type="cellIs" dxfId="74" priority="114" stopIfTrue="1" operator="equal">
      <formula>0</formula>
    </cfRule>
    <cfRule type="cellIs" dxfId="73" priority="115" stopIfTrue="1" operator="greaterThan">
      <formula>0</formula>
    </cfRule>
  </conditionalFormatting>
  <conditionalFormatting sqref="W185">
    <cfRule type="cellIs" dxfId="72" priority="104" stopIfTrue="1" operator="equal">
      <formula>0</formula>
    </cfRule>
  </conditionalFormatting>
  <conditionalFormatting sqref="W185">
    <cfRule type="containsBlanks" dxfId="71" priority="101" stopIfTrue="1">
      <formula>LEN(TRIM(W185))=0</formula>
    </cfRule>
    <cfRule type="cellIs" dxfId="70" priority="102" stopIfTrue="1" operator="equal">
      <formula>0</formula>
    </cfRule>
    <cfRule type="cellIs" dxfId="69" priority="103" stopIfTrue="1" operator="greaterThan">
      <formula>0</formula>
    </cfRule>
  </conditionalFormatting>
  <conditionalFormatting sqref="W160">
    <cfRule type="cellIs" dxfId="68" priority="108" stopIfTrue="1" operator="equal">
      <formula>0</formula>
    </cfRule>
  </conditionalFormatting>
  <conditionalFormatting sqref="W160">
    <cfRule type="containsBlanks" dxfId="67" priority="105" stopIfTrue="1">
      <formula>LEN(TRIM(W160))=0</formula>
    </cfRule>
    <cfRule type="cellIs" dxfId="66" priority="106" stopIfTrue="1" operator="equal">
      <formula>0</formula>
    </cfRule>
    <cfRule type="cellIs" dxfId="65" priority="107" stopIfTrue="1" operator="greaterThan">
      <formula>0</formula>
    </cfRule>
  </conditionalFormatting>
  <conditionalFormatting sqref="W197">
    <cfRule type="cellIs" dxfId="64" priority="100" stopIfTrue="1" operator="equal">
      <formula>0</formula>
    </cfRule>
  </conditionalFormatting>
  <conditionalFormatting sqref="W197">
    <cfRule type="containsBlanks" dxfId="63" priority="97" stopIfTrue="1">
      <formula>LEN(TRIM(W197))=0</formula>
    </cfRule>
    <cfRule type="cellIs" dxfId="62" priority="98" stopIfTrue="1" operator="equal">
      <formula>0</formula>
    </cfRule>
    <cfRule type="cellIs" dxfId="61" priority="99" stopIfTrue="1" operator="greaterThan">
      <formula>0</formula>
    </cfRule>
  </conditionalFormatting>
  <conditionalFormatting sqref="W233">
    <cfRule type="cellIs" dxfId="60" priority="96" stopIfTrue="1" operator="equal">
      <formula>0</formula>
    </cfRule>
  </conditionalFormatting>
  <conditionalFormatting sqref="W233">
    <cfRule type="containsBlanks" dxfId="59" priority="93" stopIfTrue="1">
      <formula>LEN(TRIM(W233))=0</formula>
    </cfRule>
    <cfRule type="cellIs" dxfId="58" priority="94" stopIfTrue="1" operator="equal">
      <formula>0</formula>
    </cfRule>
    <cfRule type="cellIs" dxfId="57" priority="95" stopIfTrue="1" operator="greaterThan">
      <formula>0</formula>
    </cfRule>
  </conditionalFormatting>
  <conditionalFormatting sqref="Z233">
    <cfRule type="cellIs" dxfId="56" priority="92" stopIfTrue="1" operator="equal">
      <formula>0</formula>
    </cfRule>
  </conditionalFormatting>
  <conditionalFormatting sqref="W24">
    <cfRule type="cellIs" dxfId="55" priority="160" stopIfTrue="1" operator="equal">
      <formula>0</formula>
    </cfRule>
  </conditionalFormatting>
  <conditionalFormatting sqref="W24">
    <cfRule type="containsBlanks" dxfId="54" priority="157" stopIfTrue="1">
      <formula>LEN(TRIM(W24))=0</formula>
    </cfRule>
    <cfRule type="cellIs" dxfId="53" priority="158" stopIfTrue="1" operator="equal">
      <formula>0</formula>
    </cfRule>
    <cfRule type="cellIs" dxfId="52" priority="159" stopIfTrue="1" operator="greaterThan">
      <formula>0</formula>
    </cfRule>
  </conditionalFormatting>
  <pageMargins left="0.25" right="0.25" top="0.75" bottom="0.75" header="0.3" footer="0.3"/>
  <pageSetup paperSize="8" scale="65" orientation="portrait" r:id="rId1"/>
  <colBreaks count="1" manualBreakCount="1">
    <brk id="3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S29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22" customWidth="1"/>
    <col min="3" max="5" width="12.7109375" style="205" hidden="1" customWidth="1" outlineLevel="1"/>
    <col min="6" max="6" width="12.7109375" style="22" hidden="1" customWidth="1" outlineLevel="1"/>
    <col min="7" max="7" width="12.7109375" style="22" customWidth="1" collapsed="1"/>
    <col min="8" max="11" width="12.7109375" style="205" hidden="1" customWidth="1" outlineLevel="1"/>
    <col min="12" max="12" width="12.7109375" style="22" customWidth="1" collapsed="1"/>
    <col min="13" max="16" width="12.7109375" style="205" customWidth="1" outlineLevel="1"/>
    <col min="17" max="17" width="12.7109375" style="22" customWidth="1"/>
    <col min="18" max="18" width="12.7109375" style="205" customWidth="1"/>
    <col min="19" max="234" width="9.140625" style="106"/>
    <col min="235" max="235" width="3.7109375" style="106" customWidth="1"/>
    <col min="236" max="236" width="68.7109375" style="106" customWidth="1"/>
    <col min="237" max="238" width="9.140625" style="106" customWidth="1"/>
    <col min="239" max="240" width="14.7109375" style="106" customWidth="1"/>
    <col min="241" max="241" width="3.7109375" style="106" customWidth="1"/>
    <col min="242" max="243" width="9.140625" style="106"/>
    <col min="244" max="244" width="3.7109375" style="106" customWidth="1"/>
    <col min="245" max="245" width="39" style="106" bestFit="1" customWidth="1"/>
    <col min="246" max="246" width="8.28515625" style="106" bestFit="1" customWidth="1"/>
    <col min="247" max="490" width="9.140625" style="106"/>
    <col min="491" max="491" width="3.7109375" style="106" customWidth="1"/>
    <col min="492" max="492" width="68.7109375" style="106" customWidth="1"/>
    <col min="493" max="494" width="9.140625" style="106" customWidth="1"/>
    <col min="495" max="496" width="14.7109375" style="106" customWidth="1"/>
    <col min="497" max="497" width="3.7109375" style="106" customWidth="1"/>
    <col min="498" max="499" width="9.140625" style="106"/>
    <col min="500" max="500" width="3.7109375" style="106" customWidth="1"/>
    <col min="501" max="501" width="39" style="106" bestFit="1" customWidth="1"/>
    <col min="502" max="502" width="8.28515625" style="106" bestFit="1" customWidth="1"/>
    <col min="503" max="746" width="9.140625" style="106"/>
    <col min="747" max="747" width="3.7109375" style="106" customWidth="1"/>
    <col min="748" max="748" width="68.7109375" style="106" customWidth="1"/>
    <col min="749" max="750" width="9.140625" style="106" customWidth="1"/>
    <col min="751" max="752" width="14.7109375" style="106" customWidth="1"/>
    <col min="753" max="753" width="3.7109375" style="106" customWidth="1"/>
    <col min="754" max="755" width="9.140625" style="106"/>
    <col min="756" max="756" width="3.7109375" style="106" customWidth="1"/>
    <col min="757" max="757" width="39" style="106" bestFit="1" customWidth="1"/>
    <col min="758" max="758" width="8.28515625" style="106" bestFit="1" customWidth="1"/>
    <col min="759" max="1002" width="9.140625" style="106"/>
    <col min="1003" max="1003" width="3.7109375" style="106" customWidth="1"/>
    <col min="1004" max="1004" width="68.7109375" style="106" customWidth="1"/>
    <col min="1005" max="1006" width="9.140625" style="106" customWidth="1"/>
    <col min="1007" max="1008" width="14.7109375" style="106" customWidth="1"/>
    <col min="1009" max="1009" width="3.7109375" style="106" customWidth="1"/>
    <col min="1010" max="1011" width="9.140625" style="106"/>
    <col min="1012" max="1012" width="3.7109375" style="106" customWidth="1"/>
    <col min="1013" max="1013" width="39" style="106" bestFit="1" customWidth="1"/>
    <col min="1014" max="1014" width="8.28515625" style="106" bestFit="1" customWidth="1"/>
    <col min="1015" max="1258" width="9.140625" style="106"/>
    <col min="1259" max="1259" width="3.7109375" style="106" customWidth="1"/>
    <col min="1260" max="1260" width="68.7109375" style="106" customWidth="1"/>
    <col min="1261" max="1262" width="9.140625" style="106" customWidth="1"/>
    <col min="1263" max="1264" width="14.7109375" style="106" customWidth="1"/>
    <col min="1265" max="1265" width="3.7109375" style="106" customWidth="1"/>
    <col min="1266" max="1267" width="9.140625" style="106"/>
    <col min="1268" max="1268" width="3.7109375" style="106" customWidth="1"/>
    <col min="1269" max="1269" width="39" style="106" bestFit="1" customWidth="1"/>
    <col min="1270" max="1270" width="8.28515625" style="106" bestFit="1" customWidth="1"/>
    <col min="1271" max="1514" width="9.140625" style="106"/>
    <col min="1515" max="1515" width="3.7109375" style="106" customWidth="1"/>
    <col min="1516" max="1516" width="68.7109375" style="106" customWidth="1"/>
    <col min="1517" max="1518" width="9.140625" style="106" customWidth="1"/>
    <col min="1519" max="1520" width="14.7109375" style="106" customWidth="1"/>
    <col min="1521" max="1521" width="3.7109375" style="106" customWidth="1"/>
    <col min="1522" max="1523" width="9.140625" style="106"/>
    <col min="1524" max="1524" width="3.7109375" style="106" customWidth="1"/>
    <col min="1525" max="1525" width="39" style="106" bestFit="1" customWidth="1"/>
    <col min="1526" max="1526" width="8.28515625" style="106" bestFit="1" customWidth="1"/>
    <col min="1527" max="1770" width="9.140625" style="106"/>
    <col min="1771" max="1771" width="3.7109375" style="106" customWidth="1"/>
    <col min="1772" max="1772" width="68.7109375" style="106" customWidth="1"/>
    <col min="1773" max="1774" width="9.140625" style="106" customWidth="1"/>
    <col min="1775" max="1776" width="14.7109375" style="106" customWidth="1"/>
    <col min="1777" max="1777" width="3.7109375" style="106" customWidth="1"/>
    <col min="1778" max="1779" width="9.140625" style="106"/>
    <col min="1780" max="1780" width="3.7109375" style="106" customWidth="1"/>
    <col min="1781" max="1781" width="39" style="106" bestFit="1" customWidth="1"/>
    <col min="1782" max="1782" width="8.28515625" style="106" bestFit="1" customWidth="1"/>
    <col min="1783" max="2026" width="9.140625" style="106"/>
    <col min="2027" max="2027" width="3.7109375" style="106" customWidth="1"/>
    <col min="2028" max="2028" width="68.7109375" style="106" customWidth="1"/>
    <col min="2029" max="2030" width="9.140625" style="106" customWidth="1"/>
    <col min="2031" max="2032" width="14.7109375" style="106" customWidth="1"/>
    <col min="2033" max="2033" width="3.7109375" style="106" customWidth="1"/>
    <col min="2034" max="2035" width="9.140625" style="106"/>
    <col min="2036" max="2036" width="3.7109375" style="106" customWidth="1"/>
    <col min="2037" max="2037" width="39" style="106" bestFit="1" customWidth="1"/>
    <col min="2038" max="2038" width="8.28515625" style="106" bestFit="1" customWidth="1"/>
    <col min="2039" max="2282" width="9.140625" style="106"/>
    <col min="2283" max="2283" width="3.7109375" style="106" customWidth="1"/>
    <col min="2284" max="2284" width="68.7109375" style="106" customWidth="1"/>
    <col min="2285" max="2286" width="9.140625" style="106" customWidth="1"/>
    <col min="2287" max="2288" width="14.7109375" style="106" customWidth="1"/>
    <col min="2289" max="2289" width="3.7109375" style="106" customWidth="1"/>
    <col min="2290" max="2291" width="9.140625" style="106"/>
    <col min="2292" max="2292" width="3.7109375" style="106" customWidth="1"/>
    <col min="2293" max="2293" width="39" style="106" bestFit="1" customWidth="1"/>
    <col min="2294" max="2294" width="8.28515625" style="106" bestFit="1" customWidth="1"/>
    <col min="2295" max="2538" width="9.140625" style="106"/>
    <col min="2539" max="2539" width="3.7109375" style="106" customWidth="1"/>
    <col min="2540" max="2540" width="68.7109375" style="106" customWidth="1"/>
    <col min="2541" max="2542" width="9.140625" style="106" customWidth="1"/>
    <col min="2543" max="2544" width="14.7109375" style="106" customWidth="1"/>
    <col min="2545" max="2545" width="3.7109375" style="106" customWidth="1"/>
    <col min="2546" max="2547" width="9.140625" style="106"/>
    <col min="2548" max="2548" width="3.7109375" style="106" customWidth="1"/>
    <col min="2549" max="2549" width="39" style="106" bestFit="1" customWidth="1"/>
    <col min="2550" max="2550" width="8.28515625" style="106" bestFit="1" customWidth="1"/>
    <col min="2551" max="2794" width="9.140625" style="106"/>
    <col min="2795" max="2795" width="3.7109375" style="106" customWidth="1"/>
    <col min="2796" max="2796" width="68.7109375" style="106" customWidth="1"/>
    <col min="2797" max="2798" width="9.140625" style="106" customWidth="1"/>
    <col min="2799" max="2800" width="14.7109375" style="106" customWidth="1"/>
    <col min="2801" max="2801" width="3.7109375" style="106" customWidth="1"/>
    <col min="2802" max="2803" width="9.140625" style="106"/>
    <col min="2804" max="2804" width="3.7109375" style="106" customWidth="1"/>
    <col min="2805" max="2805" width="39" style="106" bestFit="1" customWidth="1"/>
    <col min="2806" max="2806" width="8.28515625" style="106" bestFit="1" customWidth="1"/>
    <col min="2807" max="3050" width="9.140625" style="106"/>
    <col min="3051" max="3051" width="3.7109375" style="106" customWidth="1"/>
    <col min="3052" max="3052" width="68.7109375" style="106" customWidth="1"/>
    <col min="3053" max="3054" width="9.140625" style="106" customWidth="1"/>
    <col min="3055" max="3056" width="14.7109375" style="106" customWidth="1"/>
    <col min="3057" max="3057" width="3.7109375" style="106" customWidth="1"/>
    <col min="3058" max="3059" width="9.140625" style="106"/>
    <col min="3060" max="3060" width="3.7109375" style="106" customWidth="1"/>
    <col min="3061" max="3061" width="39" style="106" bestFit="1" customWidth="1"/>
    <col min="3062" max="3062" width="8.28515625" style="106" bestFit="1" customWidth="1"/>
    <col min="3063" max="3306" width="9.140625" style="106"/>
    <col min="3307" max="3307" width="3.7109375" style="106" customWidth="1"/>
    <col min="3308" max="3308" width="68.7109375" style="106" customWidth="1"/>
    <col min="3309" max="3310" width="9.140625" style="106" customWidth="1"/>
    <col min="3311" max="3312" width="14.7109375" style="106" customWidth="1"/>
    <col min="3313" max="3313" width="3.7109375" style="106" customWidth="1"/>
    <col min="3314" max="3315" width="9.140625" style="106"/>
    <col min="3316" max="3316" width="3.7109375" style="106" customWidth="1"/>
    <col min="3317" max="3317" width="39" style="106" bestFit="1" customWidth="1"/>
    <col min="3318" max="3318" width="8.28515625" style="106" bestFit="1" customWidth="1"/>
    <col min="3319" max="3562" width="9.140625" style="106"/>
    <col min="3563" max="3563" width="3.7109375" style="106" customWidth="1"/>
    <col min="3564" max="3564" width="68.7109375" style="106" customWidth="1"/>
    <col min="3565" max="3566" width="9.140625" style="106" customWidth="1"/>
    <col min="3567" max="3568" width="14.7109375" style="106" customWidth="1"/>
    <col min="3569" max="3569" width="3.7109375" style="106" customWidth="1"/>
    <col min="3570" max="3571" width="9.140625" style="106"/>
    <col min="3572" max="3572" width="3.7109375" style="106" customWidth="1"/>
    <col min="3573" max="3573" width="39" style="106" bestFit="1" customWidth="1"/>
    <col min="3574" max="3574" width="8.28515625" style="106" bestFit="1" customWidth="1"/>
    <col min="3575" max="3818" width="9.140625" style="106"/>
    <col min="3819" max="3819" width="3.7109375" style="106" customWidth="1"/>
    <col min="3820" max="3820" width="68.7109375" style="106" customWidth="1"/>
    <col min="3821" max="3822" width="9.140625" style="106" customWidth="1"/>
    <col min="3823" max="3824" width="14.7109375" style="106" customWidth="1"/>
    <col min="3825" max="3825" width="3.7109375" style="106" customWidth="1"/>
    <col min="3826" max="3827" width="9.140625" style="106"/>
    <col min="3828" max="3828" width="3.7109375" style="106" customWidth="1"/>
    <col min="3829" max="3829" width="39" style="106" bestFit="1" customWidth="1"/>
    <col min="3830" max="3830" width="8.28515625" style="106" bestFit="1" customWidth="1"/>
    <col min="3831" max="4074" width="9.140625" style="106"/>
    <col min="4075" max="4075" width="3.7109375" style="106" customWidth="1"/>
    <col min="4076" max="4076" width="68.7109375" style="106" customWidth="1"/>
    <col min="4077" max="4078" width="9.140625" style="106" customWidth="1"/>
    <col min="4079" max="4080" width="14.7109375" style="106" customWidth="1"/>
    <col min="4081" max="4081" width="3.7109375" style="106" customWidth="1"/>
    <col min="4082" max="4083" width="9.140625" style="106"/>
    <col min="4084" max="4084" width="3.7109375" style="106" customWidth="1"/>
    <col min="4085" max="4085" width="39" style="106" bestFit="1" customWidth="1"/>
    <col min="4086" max="4086" width="8.28515625" style="106" bestFit="1" customWidth="1"/>
    <col min="4087" max="4330" width="9.140625" style="106"/>
    <col min="4331" max="4331" width="3.7109375" style="106" customWidth="1"/>
    <col min="4332" max="4332" width="68.7109375" style="106" customWidth="1"/>
    <col min="4333" max="4334" width="9.140625" style="106" customWidth="1"/>
    <col min="4335" max="4336" width="14.7109375" style="106" customWidth="1"/>
    <col min="4337" max="4337" width="3.7109375" style="106" customWidth="1"/>
    <col min="4338" max="4339" width="9.140625" style="106"/>
    <col min="4340" max="4340" width="3.7109375" style="106" customWidth="1"/>
    <col min="4341" max="4341" width="39" style="106" bestFit="1" customWidth="1"/>
    <col min="4342" max="4342" width="8.28515625" style="106" bestFit="1" customWidth="1"/>
    <col min="4343" max="4586" width="9.140625" style="106"/>
    <col min="4587" max="4587" width="3.7109375" style="106" customWidth="1"/>
    <col min="4588" max="4588" width="68.7109375" style="106" customWidth="1"/>
    <col min="4589" max="4590" width="9.140625" style="106" customWidth="1"/>
    <col min="4591" max="4592" width="14.7109375" style="106" customWidth="1"/>
    <col min="4593" max="4593" width="3.7109375" style="106" customWidth="1"/>
    <col min="4594" max="4595" width="9.140625" style="106"/>
    <col min="4596" max="4596" width="3.7109375" style="106" customWidth="1"/>
    <col min="4597" max="4597" width="39" style="106" bestFit="1" customWidth="1"/>
    <col min="4598" max="4598" width="8.28515625" style="106" bestFit="1" customWidth="1"/>
    <col min="4599" max="4842" width="9.140625" style="106"/>
    <col min="4843" max="4843" width="3.7109375" style="106" customWidth="1"/>
    <col min="4844" max="4844" width="68.7109375" style="106" customWidth="1"/>
    <col min="4845" max="4846" width="9.140625" style="106" customWidth="1"/>
    <col min="4847" max="4848" width="14.7109375" style="106" customWidth="1"/>
    <col min="4849" max="4849" width="3.7109375" style="106" customWidth="1"/>
    <col min="4850" max="4851" width="9.140625" style="106"/>
    <col min="4852" max="4852" width="3.7109375" style="106" customWidth="1"/>
    <col min="4853" max="4853" width="39" style="106" bestFit="1" customWidth="1"/>
    <col min="4854" max="4854" width="8.28515625" style="106" bestFit="1" customWidth="1"/>
    <col min="4855" max="5098" width="9.140625" style="106"/>
    <col min="5099" max="5099" width="3.7109375" style="106" customWidth="1"/>
    <col min="5100" max="5100" width="68.7109375" style="106" customWidth="1"/>
    <col min="5101" max="5102" width="9.140625" style="106" customWidth="1"/>
    <col min="5103" max="5104" width="14.7109375" style="106" customWidth="1"/>
    <col min="5105" max="5105" width="3.7109375" style="106" customWidth="1"/>
    <col min="5106" max="5107" width="9.140625" style="106"/>
    <col min="5108" max="5108" width="3.7109375" style="106" customWidth="1"/>
    <col min="5109" max="5109" width="39" style="106" bestFit="1" customWidth="1"/>
    <col min="5110" max="5110" width="8.28515625" style="106" bestFit="1" customWidth="1"/>
    <col min="5111" max="5354" width="9.140625" style="106"/>
    <col min="5355" max="5355" width="3.7109375" style="106" customWidth="1"/>
    <col min="5356" max="5356" width="68.7109375" style="106" customWidth="1"/>
    <col min="5357" max="5358" width="9.140625" style="106" customWidth="1"/>
    <col min="5359" max="5360" width="14.7109375" style="106" customWidth="1"/>
    <col min="5361" max="5361" width="3.7109375" style="106" customWidth="1"/>
    <col min="5362" max="5363" width="9.140625" style="106"/>
    <col min="5364" max="5364" width="3.7109375" style="106" customWidth="1"/>
    <col min="5365" max="5365" width="39" style="106" bestFit="1" customWidth="1"/>
    <col min="5366" max="5366" width="8.28515625" style="106" bestFit="1" customWidth="1"/>
    <col min="5367" max="5610" width="9.140625" style="106"/>
    <col min="5611" max="5611" width="3.7109375" style="106" customWidth="1"/>
    <col min="5612" max="5612" width="68.7109375" style="106" customWidth="1"/>
    <col min="5613" max="5614" width="9.140625" style="106" customWidth="1"/>
    <col min="5615" max="5616" width="14.7109375" style="106" customWidth="1"/>
    <col min="5617" max="5617" width="3.7109375" style="106" customWidth="1"/>
    <col min="5618" max="5619" width="9.140625" style="106"/>
    <col min="5620" max="5620" width="3.7109375" style="106" customWidth="1"/>
    <col min="5621" max="5621" width="39" style="106" bestFit="1" customWidth="1"/>
    <col min="5622" max="5622" width="8.28515625" style="106" bestFit="1" customWidth="1"/>
    <col min="5623" max="5866" width="9.140625" style="106"/>
    <col min="5867" max="5867" width="3.7109375" style="106" customWidth="1"/>
    <col min="5868" max="5868" width="68.7109375" style="106" customWidth="1"/>
    <col min="5869" max="5870" width="9.140625" style="106" customWidth="1"/>
    <col min="5871" max="5872" width="14.7109375" style="106" customWidth="1"/>
    <col min="5873" max="5873" width="3.7109375" style="106" customWidth="1"/>
    <col min="5874" max="5875" width="9.140625" style="106"/>
    <col min="5876" max="5876" width="3.7109375" style="106" customWidth="1"/>
    <col min="5877" max="5877" width="39" style="106" bestFit="1" customWidth="1"/>
    <col min="5878" max="5878" width="8.28515625" style="106" bestFit="1" customWidth="1"/>
    <col min="5879" max="6122" width="9.140625" style="106"/>
    <col min="6123" max="6123" width="3.7109375" style="106" customWidth="1"/>
    <col min="6124" max="6124" width="68.7109375" style="106" customWidth="1"/>
    <col min="6125" max="6126" width="9.140625" style="106" customWidth="1"/>
    <col min="6127" max="6128" width="14.7109375" style="106" customWidth="1"/>
    <col min="6129" max="6129" width="3.7109375" style="106" customWidth="1"/>
    <col min="6130" max="6131" width="9.140625" style="106"/>
    <col min="6132" max="6132" width="3.7109375" style="106" customWidth="1"/>
    <col min="6133" max="6133" width="39" style="106" bestFit="1" customWidth="1"/>
    <col min="6134" max="6134" width="8.28515625" style="106" bestFit="1" customWidth="1"/>
    <col min="6135" max="6378" width="9.140625" style="106"/>
    <col min="6379" max="6379" width="3.7109375" style="106" customWidth="1"/>
    <col min="6380" max="6380" width="68.7109375" style="106" customWidth="1"/>
    <col min="6381" max="6382" width="9.140625" style="106" customWidth="1"/>
    <col min="6383" max="6384" width="14.7109375" style="106" customWidth="1"/>
    <col min="6385" max="6385" width="3.7109375" style="106" customWidth="1"/>
    <col min="6386" max="6387" width="9.140625" style="106"/>
    <col min="6388" max="6388" width="3.7109375" style="106" customWidth="1"/>
    <col min="6389" max="6389" width="39" style="106" bestFit="1" customWidth="1"/>
    <col min="6390" max="6390" width="8.28515625" style="106" bestFit="1" customWidth="1"/>
    <col min="6391" max="6634" width="9.140625" style="106"/>
    <col min="6635" max="6635" width="3.7109375" style="106" customWidth="1"/>
    <col min="6636" max="6636" width="68.7109375" style="106" customWidth="1"/>
    <col min="6637" max="6638" width="9.140625" style="106" customWidth="1"/>
    <col min="6639" max="6640" width="14.7109375" style="106" customWidth="1"/>
    <col min="6641" max="6641" width="3.7109375" style="106" customWidth="1"/>
    <col min="6642" max="6643" width="9.140625" style="106"/>
    <col min="6644" max="6644" width="3.7109375" style="106" customWidth="1"/>
    <col min="6645" max="6645" width="39" style="106" bestFit="1" customWidth="1"/>
    <col min="6646" max="6646" width="8.28515625" style="106" bestFit="1" customWidth="1"/>
    <col min="6647" max="6890" width="9.140625" style="106"/>
    <col min="6891" max="6891" width="3.7109375" style="106" customWidth="1"/>
    <col min="6892" max="6892" width="68.7109375" style="106" customWidth="1"/>
    <col min="6893" max="6894" width="9.140625" style="106" customWidth="1"/>
    <col min="6895" max="6896" width="14.7109375" style="106" customWidth="1"/>
    <col min="6897" max="6897" width="3.7109375" style="106" customWidth="1"/>
    <col min="6898" max="6899" width="9.140625" style="106"/>
    <col min="6900" max="6900" width="3.7109375" style="106" customWidth="1"/>
    <col min="6901" max="6901" width="39" style="106" bestFit="1" customWidth="1"/>
    <col min="6902" max="6902" width="8.28515625" style="106" bestFit="1" customWidth="1"/>
    <col min="6903" max="7146" width="9.140625" style="106"/>
    <col min="7147" max="7147" width="3.7109375" style="106" customWidth="1"/>
    <col min="7148" max="7148" width="68.7109375" style="106" customWidth="1"/>
    <col min="7149" max="7150" width="9.140625" style="106" customWidth="1"/>
    <col min="7151" max="7152" width="14.7109375" style="106" customWidth="1"/>
    <col min="7153" max="7153" width="3.7109375" style="106" customWidth="1"/>
    <col min="7154" max="7155" width="9.140625" style="106"/>
    <col min="7156" max="7156" width="3.7109375" style="106" customWidth="1"/>
    <col min="7157" max="7157" width="39" style="106" bestFit="1" customWidth="1"/>
    <col min="7158" max="7158" width="8.28515625" style="106" bestFit="1" customWidth="1"/>
    <col min="7159" max="7402" width="9.140625" style="106"/>
    <col min="7403" max="7403" width="3.7109375" style="106" customWidth="1"/>
    <col min="7404" max="7404" width="68.7109375" style="106" customWidth="1"/>
    <col min="7405" max="7406" width="9.140625" style="106" customWidth="1"/>
    <col min="7407" max="7408" width="14.7109375" style="106" customWidth="1"/>
    <col min="7409" max="7409" width="3.7109375" style="106" customWidth="1"/>
    <col min="7410" max="7411" width="9.140625" style="106"/>
    <col min="7412" max="7412" width="3.7109375" style="106" customWidth="1"/>
    <col min="7413" max="7413" width="39" style="106" bestFit="1" customWidth="1"/>
    <col min="7414" max="7414" width="8.28515625" style="106" bestFit="1" customWidth="1"/>
    <col min="7415" max="7658" width="9.140625" style="106"/>
    <col min="7659" max="7659" width="3.7109375" style="106" customWidth="1"/>
    <col min="7660" max="7660" width="68.7109375" style="106" customWidth="1"/>
    <col min="7661" max="7662" width="9.140625" style="106" customWidth="1"/>
    <col min="7663" max="7664" width="14.7109375" style="106" customWidth="1"/>
    <col min="7665" max="7665" width="3.7109375" style="106" customWidth="1"/>
    <col min="7666" max="7667" width="9.140625" style="106"/>
    <col min="7668" max="7668" width="3.7109375" style="106" customWidth="1"/>
    <col min="7669" max="7669" width="39" style="106" bestFit="1" customWidth="1"/>
    <col min="7670" max="7670" width="8.28515625" style="106" bestFit="1" customWidth="1"/>
    <col min="7671" max="7914" width="9.140625" style="106"/>
    <col min="7915" max="7915" width="3.7109375" style="106" customWidth="1"/>
    <col min="7916" max="7916" width="68.7109375" style="106" customWidth="1"/>
    <col min="7917" max="7918" width="9.140625" style="106" customWidth="1"/>
    <col min="7919" max="7920" width="14.7109375" style="106" customWidth="1"/>
    <col min="7921" max="7921" width="3.7109375" style="106" customWidth="1"/>
    <col min="7922" max="7923" width="9.140625" style="106"/>
    <col min="7924" max="7924" width="3.7109375" style="106" customWidth="1"/>
    <col min="7925" max="7925" width="39" style="106" bestFit="1" customWidth="1"/>
    <col min="7926" max="7926" width="8.28515625" style="106" bestFit="1" customWidth="1"/>
    <col min="7927" max="8170" width="9.140625" style="106"/>
    <col min="8171" max="8171" width="3.7109375" style="106" customWidth="1"/>
    <col min="8172" max="8172" width="68.7109375" style="106" customWidth="1"/>
    <col min="8173" max="8174" width="9.140625" style="106" customWidth="1"/>
    <col min="8175" max="8176" width="14.7109375" style="106" customWidth="1"/>
    <col min="8177" max="8177" width="3.7109375" style="106" customWidth="1"/>
    <col min="8178" max="8179" width="9.140625" style="106"/>
    <col min="8180" max="8180" width="3.7109375" style="106" customWidth="1"/>
    <col min="8181" max="8181" width="39" style="106" bestFit="1" customWidth="1"/>
    <col min="8182" max="8182" width="8.28515625" style="106" bestFit="1" customWidth="1"/>
    <col min="8183" max="8426" width="9.140625" style="106"/>
    <col min="8427" max="8427" width="3.7109375" style="106" customWidth="1"/>
    <col min="8428" max="8428" width="68.7109375" style="106" customWidth="1"/>
    <col min="8429" max="8430" width="9.140625" style="106" customWidth="1"/>
    <col min="8431" max="8432" width="14.7109375" style="106" customWidth="1"/>
    <col min="8433" max="8433" width="3.7109375" style="106" customWidth="1"/>
    <col min="8434" max="8435" width="9.140625" style="106"/>
    <col min="8436" max="8436" width="3.7109375" style="106" customWidth="1"/>
    <col min="8437" max="8437" width="39" style="106" bestFit="1" customWidth="1"/>
    <col min="8438" max="8438" width="8.28515625" style="106" bestFit="1" customWidth="1"/>
    <col min="8439" max="8682" width="9.140625" style="106"/>
    <col min="8683" max="8683" width="3.7109375" style="106" customWidth="1"/>
    <col min="8684" max="8684" width="68.7109375" style="106" customWidth="1"/>
    <col min="8685" max="8686" width="9.140625" style="106" customWidth="1"/>
    <col min="8687" max="8688" width="14.7109375" style="106" customWidth="1"/>
    <col min="8689" max="8689" width="3.7109375" style="106" customWidth="1"/>
    <col min="8690" max="8691" width="9.140625" style="106"/>
    <col min="8692" max="8692" width="3.7109375" style="106" customWidth="1"/>
    <col min="8693" max="8693" width="39" style="106" bestFit="1" customWidth="1"/>
    <col min="8694" max="8694" width="8.28515625" style="106" bestFit="1" customWidth="1"/>
    <col min="8695" max="8938" width="9.140625" style="106"/>
    <col min="8939" max="8939" width="3.7109375" style="106" customWidth="1"/>
    <col min="8940" max="8940" width="68.7109375" style="106" customWidth="1"/>
    <col min="8941" max="8942" width="9.140625" style="106" customWidth="1"/>
    <col min="8943" max="8944" width="14.7109375" style="106" customWidth="1"/>
    <col min="8945" max="8945" width="3.7109375" style="106" customWidth="1"/>
    <col min="8946" max="8947" width="9.140625" style="106"/>
    <col min="8948" max="8948" width="3.7109375" style="106" customWidth="1"/>
    <col min="8949" max="8949" width="39" style="106" bestFit="1" customWidth="1"/>
    <col min="8950" max="8950" width="8.28515625" style="106" bestFit="1" customWidth="1"/>
    <col min="8951" max="9194" width="9.140625" style="106"/>
    <col min="9195" max="9195" width="3.7109375" style="106" customWidth="1"/>
    <col min="9196" max="9196" width="68.7109375" style="106" customWidth="1"/>
    <col min="9197" max="9198" width="9.140625" style="106" customWidth="1"/>
    <col min="9199" max="9200" width="14.7109375" style="106" customWidth="1"/>
    <col min="9201" max="9201" width="3.7109375" style="106" customWidth="1"/>
    <col min="9202" max="9203" width="9.140625" style="106"/>
    <col min="9204" max="9204" width="3.7109375" style="106" customWidth="1"/>
    <col min="9205" max="9205" width="39" style="106" bestFit="1" customWidth="1"/>
    <col min="9206" max="9206" width="8.28515625" style="106" bestFit="1" customWidth="1"/>
    <col min="9207" max="9450" width="9.140625" style="106"/>
    <col min="9451" max="9451" width="3.7109375" style="106" customWidth="1"/>
    <col min="9452" max="9452" width="68.7109375" style="106" customWidth="1"/>
    <col min="9453" max="9454" width="9.140625" style="106" customWidth="1"/>
    <col min="9455" max="9456" width="14.7109375" style="106" customWidth="1"/>
    <col min="9457" max="9457" width="3.7109375" style="106" customWidth="1"/>
    <col min="9458" max="9459" width="9.140625" style="106"/>
    <col min="9460" max="9460" width="3.7109375" style="106" customWidth="1"/>
    <col min="9461" max="9461" width="39" style="106" bestFit="1" customWidth="1"/>
    <col min="9462" max="9462" width="8.28515625" style="106" bestFit="1" customWidth="1"/>
    <col min="9463" max="9706" width="9.140625" style="106"/>
    <col min="9707" max="9707" width="3.7109375" style="106" customWidth="1"/>
    <col min="9708" max="9708" width="68.7109375" style="106" customWidth="1"/>
    <col min="9709" max="9710" width="9.140625" style="106" customWidth="1"/>
    <col min="9711" max="9712" width="14.7109375" style="106" customWidth="1"/>
    <col min="9713" max="9713" width="3.7109375" style="106" customWidth="1"/>
    <col min="9714" max="9715" width="9.140625" style="106"/>
    <col min="9716" max="9716" width="3.7109375" style="106" customWidth="1"/>
    <col min="9717" max="9717" width="39" style="106" bestFit="1" customWidth="1"/>
    <col min="9718" max="9718" width="8.28515625" style="106" bestFit="1" customWidth="1"/>
    <col min="9719" max="9962" width="9.140625" style="106"/>
    <col min="9963" max="9963" width="3.7109375" style="106" customWidth="1"/>
    <col min="9964" max="9964" width="68.7109375" style="106" customWidth="1"/>
    <col min="9965" max="9966" width="9.140625" style="106" customWidth="1"/>
    <col min="9967" max="9968" width="14.7109375" style="106" customWidth="1"/>
    <col min="9969" max="9969" width="3.7109375" style="106" customWidth="1"/>
    <col min="9970" max="9971" width="9.140625" style="106"/>
    <col min="9972" max="9972" width="3.7109375" style="106" customWidth="1"/>
    <col min="9973" max="9973" width="39" style="106" bestFit="1" customWidth="1"/>
    <col min="9974" max="9974" width="8.28515625" style="106" bestFit="1" customWidth="1"/>
    <col min="9975" max="10218" width="9.140625" style="106"/>
    <col min="10219" max="10219" width="3.7109375" style="106" customWidth="1"/>
    <col min="10220" max="10220" width="68.7109375" style="106" customWidth="1"/>
    <col min="10221" max="10222" width="9.140625" style="106" customWidth="1"/>
    <col min="10223" max="10224" width="14.7109375" style="106" customWidth="1"/>
    <col min="10225" max="10225" width="3.7109375" style="106" customWidth="1"/>
    <col min="10226" max="10227" width="9.140625" style="106"/>
    <col min="10228" max="10228" width="3.7109375" style="106" customWidth="1"/>
    <col min="10229" max="10229" width="39" style="106" bestFit="1" customWidth="1"/>
    <col min="10230" max="10230" width="8.28515625" style="106" bestFit="1" customWidth="1"/>
    <col min="10231" max="10474" width="9.140625" style="106"/>
    <col min="10475" max="10475" width="3.7109375" style="106" customWidth="1"/>
    <col min="10476" max="10476" width="68.7109375" style="106" customWidth="1"/>
    <col min="10477" max="10478" width="9.140625" style="106" customWidth="1"/>
    <col min="10479" max="10480" width="14.7109375" style="106" customWidth="1"/>
    <col min="10481" max="10481" width="3.7109375" style="106" customWidth="1"/>
    <col min="10482" max="10483" width="9.140625" style="106"/>
    <col min="10484" max="10484" width="3.7109375" style="106" customWidth="1"/>
    <col min="10485" max="10485" width="39" style="106" bestFit="1" customWidth="1"/>
    <col min="10486" max="10486" width="8.28515625" style="106" bestFit="1" customWidth="1"/>
    <col min="10487" max="10730" width="9.140625" style="106"/>
    <col min="10731" max="10731" width="3.7109375" style="106" customWidth="1"/>
    <col min="10732" max="10732" width="68.7109375" style="106" customWidth="1"/>
    <col min="10733" max="10734" width="9.140625" style="106" customWidth="1"/>
    <col min="10735" max="10736" width="14.7109375" style="106" customWidth="1"/>
    <col min="10737" max="10737" width="3.7109375" style="106" customWidth="1"/>
    <col min="10738" max="10739" width="9.140625" style="106"/>
    <col min="10740" max="10740" width="3.7109375" style="106" customWidth="1"/>
    <col min="10741" max="10741" width="39" style="106" bestFit="1" customWidth="1"/>
    <col min="10742" max="10742" width="8.28515625" style="106" bestFit="1" customWidth="1"/>
    <col min="10743" max="10986" width="9.140625" style="106"/>
    <col min="10987" max="10987" width="3.7109375" style="106" customWidth="1"/>
    <col min="10988" max="10988" width="68.7109375" style="106" customWidth="1"/>
    <col min="10989" max="10990" width="9.140625" style="106" customWidth="1"/>
    <col min="10991" max="10992" width="14.7109375" style="106" customWidth="1"/>
    <col min="10993" max="10993" width="3.7109375" style="106" customWidth="1"/>
    <col min="10994" max="10995" width="9.140625" style="106"/>
    <col min="10996" max="10996" width="3.7109375" style="106" customWidth="1"/>
    <col min="10997" max="10997" width="39" style="106" bestFit="1" customWidth="1"/>
    <col min="10998" max="10998" width="8.28515625" style="106" bestFit="1" customWidth="1"/>
    <col min="10999" max="11242" width="9.140625" style="106"/>
    <col min="11243" max="11243" width="3.7109375" style="106" customWidth="1"/>
    <col min="11244" max="11244" width="68.7109375" style="106" customWidth="1"/>
    <col min="11245" max="11246" width="9.140625" style="106" customWidth="1"/>
    <col min="11247" max="11248" width="14.7109375" style="106" customWidth="1"/>
    <col min="11249" max="11249" width="3.7109375" style="106" customWidth="1"/>
    <col min="11250" max="11251" width="9.140625" style="106"/>
    <col min="11252" max="11252" width="3.7109375" style="106" customWidth="1"/>
    <col min="11253" max="11253" width="39" style="106" bestFit="1" customWidth="1"/>
    <col min="11254" max="11254" width="8.28515625" style="106" bestFit="1" customWidth="1"/>
    <col min="11255" max="11498" width="9.140625" style="106"/>
    <col min="11499" max="11499" width="3.7109375" style="106" customWidth="1"/>
    <col min="11500" max="11500" width="68.7109375" style="106" customWidth="1"/>
    <col min="11501" max="11502" width="9.140625" style="106" customWidth="1"/>
    <col min="11503" max="11504" width="14.7109375" style="106" customWidth="1"/>
    <col min="11505" max="11505" width="3.7109375" style="106" customWidth="1"/>
    <col min="11506" max="11507" width="9.140625" style="106"/>
    <col min="11508" max="11508" width="3.7109375" style="106" customWidth="1"/>
    <col min="11509" max="11509" width="39" style="106" bestFit="1" customWidth="1"/>
    <col min="11510" max="11510" width="8.28515625" style="106" bestFit="1" customWidth="1"/>
    <col min="11511" max="11754" width="9.140625" style="106"/>
    <col min="11755" max="11755" width="3.7109375" style="106" customWidth="1"/>
    <col min="11756" max="11756" width="68.7109375" style="106" customWidth="1"/>
    <col min="11757" max="11758" width="9.140625" style="106" customWidth="1"/>
    <col min="11759" max="11760" width="14.7109375" style="106" customWidth="1"/>
    <col min="11761" max="11761" width="3.7109375" style="106" customWidth="1"/>
    <col min="11762" max="11763" width="9.140625" style="106"/>
    <col min="11764" max="11764" width="3.7109375" style="106" customWidth="1"/>
    <col min="11765" max="11765" width="39" style="106" bestFit="1" customWidth="1"/>
    <col min="11766" max="11766" width="8.28515625" style="106" bestFit="1" customWidth="1"/>
    <col min="11767" max="12010" width="9.140625" style="106"/>
    <col min="12011" max="12011" width="3.7109375" style="106" customWidth="1"/>
    <col min="12012" max="12012" width="68.7109375" style="106" customWidth="1"/>
    <col min="12013" max="12014" width="9.140625" style="106" customWidth="1"/>
    <col min="12015" max="12016" width="14.7109375" style="106" customWidth="1"/>
    <col min="12017" max="12017" width="3.7109375" style="106" customWidth="1"/>
    <col min="12018" max="12019" width="9.140625" style="106"/>
    <col min="12020" max="12020" width="3.7109375" style="106" customWidth="1"/>
    <col min="12021" max="12021" width="39" style="106" bestFit="1" customWidth="1"/>
    <col min="12022" max="12022" width="8.28515625" style="106" bestFit="1" customWidth="1"/>
    <col min="12023" max="12266" width="9.140625" style="106"/>
    <col min="12267" max="12267" width="3.7109375" style="106" customWidth="1"/>
    <col min="12268" max="12268" width="68.7109375" style="106" customWidth="1"/>
    <col min="12269" max="12270" width="9.140625" style="106" customWidth="1"/>
    <col min="12271" max="12272" width="14.7109375" style="106" customWidth="1"/>
    <col min="12273" max="12273" width="3.7109375" style="106" customWidth="1"/>
    <col min="12274" max="12275" width="9.140625" style="106"/>
    <col min="12276" max="12276" width="3.7109375" style="106" customWidth="1"/>
    <col min="12277" max="12277" width="39" style="106" bestFit="1" customWidth="1"/>
    <col min="12278" max="12278" width="8.28515625" style="106" bestFit="1" customWidth="1"/>
    <col min="12279" max="12522" width="9.140625" style="106"/>
    <col min="12523" max="12523" width="3.7109375" style="106" customWidth="1"/>
    <col min="12524" max="12524" width="68.7109375" style="106" customWidth="1"/>
    <col min="12525" max="12526" width="9.140625" style="106" customWidth="1"/>
    <col min="12527" max="12528" width="14.7109375" style="106" customWidth="1"/>
    <col min="12529" max="12529" width="3.7109375" style="106" customWidth="1"/>
    <col min="12530" max="12531" width="9.140625" style="106"/>
    <col min="12532" max="12532" width="3.7109375" style="106" customWidth="1"/>
    <col min="12533" max="12533" width="39" style="106" bestFit="1" customWidth="1"/>
    <col min="12534" max="12534" width="8.28515625" style="106" bestFit="1" customWidth="1"/>
    <col min="12535" max="12778" width="9.140625" style="106"/>
    <col min="12779" max="12779" width="3.7109375" style="106" customWidth="1"/>
    <col min="12780" max="12780" width="68.7109375" style="106" customWidth="1"/>
    <col min="12781" max="12782" width="9.140625" style="106" customWidth="1"/>
    <col min="12783" max="12784" width="14.7109375" style="106" customWidth="1"/>
    <col min="12785" max="12785" width="3.7109375" style="106" customWidth="1"/>
    <col min="12786" max="12787" width="9.140625" style="106"/>
    <col min="12788" max="12788" width="3.7109375" style="106" customWidth="1"/>
    <col min="12789" max="12789" width="39" style="106" bestFit="1" customWidth="1"/>
    <col min="12790" max="12790" width="8.28515625" style="106" bestFit="1" customWidth="1"/>
    <col min="12791" max="13034" width="9.140625" style="106"/>
    <col min="13035" max="13035" width="3.7109375" style="106" customWidth="1"/>
    <col min="13036" max="13036" width="68.7109375" style="106" customWidth="1"/>
    <col min="13037" max="13038" width="9.140625" style="106" customWidth="1"/>
    <col min="13039" max="13040" width="14.7109375" style="106" customWidth="1"/>
    <col min="13041" max="13041" width="3.7109375" style="106" customWidth="1"/>
    <col min="13042" max="13043" width="9.140625" style="106"/>
    <col min="13044" max="13044" width="3.7109375" style="106" customWidth="1"/>
    <col min="13045" max="13045" width="39" style="106" bestFit="1" customWidth="1"/>
    <col min="13046" max="13046" width="8.28515625" style="106" bestFit="1" customWidth="1"/>
    <col min="13047" max="13290" width="9.140625" style="106"/>
    <col min="13291" max="13291" width="3.7109375" style="106" customWidth="1"/>
    <col min="13292" max="13292" width="68.7109375" style="106" customWidth="1"/>
    <col min="13293" max="13294" width="9.140625" style="106" customWidth="1"/>
    <col min="13295" max="13296" width="14.7109375" style="106" customWidth="1"/>
    <col min="13297" max="13297" width="3.7109375" style="106" customWidth="1"/>
    <col min="13298" max="13299" width="9.140625" style="106"/>
    <col min="13300" max="13300" width="3.7109375" style="106" customWidth="1"/>
    <col min="13301" max="13301" width="39" style="106" bestFit="1" customWidth="1"/>
    <col min="13302" max="13302" width="8.28515625" style="106" bestFit="1" customWidth="1"/>
    <col min="13303" max="13546" width="9.140625" style="106"/>
    <col min="13547" max="13547" width="3.7109375" style="106" customWidth="1"/>
    <col min="13548" max="13548" width="68.7109375" style="106" customWidth="1"/>
    <col min="13549" max="13550" width="9.140625" style="106" customWidth="1"/>
    <col min="13551" max="13552" width="14.7109375" style="106" customWidth="1"/>
    <col min="13553" max="13553" width="3.7109375" style="106" customWidth="1"/>
    <col min="13554" max="13555" width="9.140625" style="106"/>
    <col min="13556" max="13556" width="3.7109375" style="106" customWidth="1"/>
    <col min="13557" max="13557" width="39" style="106" bestFit="1" customWidth="1"/>
    <col min="13558" max="13558" width="8.28515625" style="106" bestFit="1" customWidth="1"/>
    <col min="13559" max="13802" width="9.140625" style="106"/>
    <col min="13803" max="13803" width="3.7109375" style="106" customWidth="1"/>
    <col min="13804" max="13804" width="68.7109375" style="106" customWidth="1"/>
    <col min="13805" max="13806" width="9.140625" style="106" customWidth="1"/>
    <col min="13807" max="13808" width="14.7109375" style="106" customWidth="1"/>
    <col min="13809" max="13809" width="3.7109375" style="106" customWidth="1"/>
    <col min="13810" max="13811" width="9.140625" style="106"/>
    <col min="13812" max="13812" width="3.7109375" style="106" customWidth="1"/>
    <col min="13813" max="13813" width="39" style="106" bestFit="1" customWidth="1"/>
    <col min="13814" max="13814" width="8.28515625" style="106" bestFit="1" customWidth="1"/>
    <col min="13815" max="14058" width="9.140625" style="106"/>
    <col min="14059" max="14059" width="3.7109375" style="106" customWidth="1"/>
    <col min="14060" max="14060" width="68.7109375" style="106" customWidth="1"/>
    <col min="14061" max="14062" width="9.140625" style="106" customWidth="1"/>
    <col min="14063" max="14064" width="14.7109375" style="106" customWidth="1"/>
    <col min="14065" max="14065" width="3.7109375" style="106" customWidth="1"/>
    <col min="14066" max="14067" width="9.140625" style="106"/>
    <col min="14068" max="14068" width="3.7109375" style="106" customWidth="1"/>
    <col min="14069" max="14069" width="39" style="106" bestFit="1" customWidth="1"/>
    <col min="14070" max="14070" width="8.28515625" style="106" bestFit="1" customWidth="1"/>
    <col min="14071" max="14314" width="9.140625" style="106"/>
    <col min="14315" max="14315" width="3.7109375" style="106" customWidth="1"/>
    <col min="14316" max="14316" width="68.7109375" style="106" customWidth="1"/>
    <col min="14317" max="14318" width="9.140625" style="106" customWidth="1"/>
    <col min="14319" max="14320" width="14.7109375" style="106" customWidth="1"/>
    <col min="14321" max="14321" width="3.7109375" style="106" customWidth="1"/>
    <col min="14322" max="14323" width="9.140625" style="106"/>
    <col min="14324" max="14324" width="3.7109375" style="106" customWidth="1"/>
    <col min="14325" max="14325" width="39" style="106" bestFit="1" customWidth="1"/>
    <col min="14326" max="14326" width="8.28515625" style="106" bestFit="1" customWidth="1"/>
    <col min="14327" max="14570" width="9.140625" style="106"/>
    <col min="14571" max="14571" width="3.7109375" style="106" customWidth="1"/>
    <col min="14572" max="14572" width="68.7109375" style="106" customWidth="1"/>
    <col min="14573" max="14574" width="9.140625" style="106" customWidth="1"/>
    <col min="14575" max="14576" width="14.7109375" style="106" customWidth="1"/>
    <col min="14577" max="14577" width="3.7109375" style="106" customWidth="1"/>
    <col min="14578" max="14579" width="9.140625" style="106"/>
    <col min="14580" max="14580" width="3.7109375" style="106" customWidth="1"/>
    <col min="14581" max="14581" width="39" style="106" bestFit="1" customWidth="1"/>
    <col min="14582" max="14582" width="8.28515625" style="106" bestFit="1" customWidth="1"/>
    <col min="14583" max="14826" width="9.140625" style="106"/>
    <col min="14827" max="14827" width="3.7109375" style="106" customWidth="1"/>
    <col min="14828" max="14828" width="68.7109375" style="106" customWidth="1"/>
    <col min="14829" max="14830" width="9.140625" style="106" customWidth="1"/>
    <col min="14831" max="14832" width="14.7109375" style="106" customWidth="1"/>
    <col min="14833" max="14833" width="3.7109375" style="106" customWidth="1"/>
    <col min="14834" max="14835" width="9.140625" style="106"/>
    <col min="14836" max="14836" width="3.7109375" style="106" customWidth="1"/>
    <col min="14837" max="14837" width="39" style="106" bestFit="1" customWidth="1"/>
    <col min="14838" max="14838" width="8.28515625" style="106" bestFit="1" customWidth="1"/>
    <col min="14839" max="15082" width="9.140625" style="106"/>
    <col min="15083" max="15083" width="3.7109375" style="106" customWidth="1"/>
    <col min="15084" max="15084" width="68.7109375" style="106" customWidth="1"/>
    <col min="15085" max="15086" width="9.140625" style="106" customWidth="1"/>
    <col min="15087" max="15088" width="14.7109375" style="106" customWidth="1"/>
    <col min="15089" max="15089" width="3.7109375" style="106" customWidth="1"/>
    <col min="15090" max="15091" width="9.140625" style="106"/>
    <col min="15092" max="15092" width="3.7109375" style="106" customWidth="1"/>
    <col min="15093" max="15093" width="39" style="106" bestFit="1" customWidth="1"/>
    <col min="15094" max="15094" width="8.28515625" style="106" bestFit="1" customWidth="1"/>
    <col min="15095" max="15338" width="9.140625" style="106"/>
    <col min="15339" max="15339" width="3.7109375" style="106" customWidth="1"/>
    <col min="15340" max="15340" width="68.7109375" style="106" customWidth="1"/>
    <col min="15341" max="15342" width="9.140625" style="106" customWidth="1"/>
    <col min="15343" max="15344" width="14.7109375" style="106" customWidth="1"/>
    <col min="15345" max="15345" width="3.7109375" style="106" customWidth="1"/>
    <col min="15346" max="15347" width="9.140625" style="106"/>
    <col min="15348" max="15348" width="3.7109375" style="106" customWidth="1"/>
    <col min="15349" max="15349" width="39" style="106" bestFit="1" customWidth="1"/>
    <col min="15350" max="15350" width="8.28515625" style="106" bestFit="1" customWidth="1"/>
    <col min="15351" max="15594" width="9.140625" style="106"/>
    <col min="15595" max="15595" width="3.7109375" style="106" customWidth="1"/>
    <col min="15596" max="15596" width="68.7109375" style="106" customWidth="1"/>
    <col min="15597" max="15598" width="9.140625" style="106" customWidth="1"/>
    <col min="15599" max="15600" width="14.7109375" style="106" customWidth="1"/>
    <col min="15601" max="15601" width="3.7109375" style="106" customWidth="1"/>
    <col min="15602" max="15603" width="9.140625" style="106"/>
    <col min="15604" max="15604" width="3.7109375" style="106" customWidth="1"/>
    <col min="15605" max="15605" width="39" style="106" bestFit="1" customWidth="1"/>
    <col min="15606" max="15606" width="8.28515625" style="106" bestFit="1" customWidth="1"/>
    <col min="15607" max="15850" width="9.140625" style="106"/>
    <col min="15851" max="15851" width="3.7109375" style="106" customWidth="1"/>
    <col min="15852" max="15852" width="68.7109375" style="106" customWidth="1"/>
    <col min="15853" max="15854" width="9.140625" style="106" customWidth="1"/>
    <col min="15855" max="15856" width="14.7109375" style="106" customWidth="1"/>
    <col min="15857" max="15857" width="3.7109375" style="106" customWidth="1"/>
    <col min="15858" max="15859" width="9.140625" style="106"/>
    <col min="15860" max="15860" width="3.7109375" style="106" customWidth="1"/>
    <col min="15861" max="15861" width="39" style="106" bestFit="1" customWidth="1"/>
    <col min="15862" max="15862" width="8.28515625" style="106" bestFit="1" customWidth="1"/>
    <col min="15863" max="16106" width="9.140625" style="106"/>
    <col min="16107" max="16107" width="3.7109375" style="106" customWidth="1"/>
    <col min="16108" max="16108" width="68.7109375" style="106" customWidth="1"/>
    <col min="16109" max="16110" width="9.140625" style="106" customWidth="1"/>
    <col min="16111" max="16112" width="14.7109375" style="106" customWidth="1"/>
    <col min="16113" max="16113" width="3.7109375" style="106" customWidth="1"/>
    <col min="16114" max="16115" width="9.140625" style="106"/>
    <col min="16116" max="16116" width="3.7109375" style="106" customWidth="1"/>
    <col min="16117" max="16117" width="39" style="106" bestFit="1" customWidth="1"/>
    <col min="16118" max="16118" width="8.28515625" style="106" bestFit="1" customWidth="1"/>
    <col min="16119" max="16384" width="9.140625" style="106"/>
  </cols>
  <sheetData>
    <row r="1" spans="2:18" x14ac:dyDescent="0.2">
      <c r="B1" s="5"/>
    </row>
    <row r="2" spans="2:18" x14ac:dyDescent="0.2">
      <c r="B2" s="5" t="s">
        <v>0</v>
      </c>
      <c r="C2" s="22"/>
      <c r="D2" s="22"/>
      <c r="E2" s="22"/>
      <c r="H2" s="22"/>
      <c r="I2" s="22"/>
      <c r="J2" s="22"/>
      <c r="K2" s="22"/>
      <c r="M2" s="22"/>
      <c r="N2" s="22"/>
      <c r="O2" s="22"/>
      <c r="P2" s="22"/>
      <c r="R2" s="22"/>
    </row>
    <row r="3" spans="2:18" x14ac:dyDescent="0.2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8" x14ac:dyDescent="0.2">
      <c r="B4" s="5"/>
      <c r="C4" s="22"/>
      <c r="D4" s="22"/>
      <c r="E4" s="22"/>
      <c r="H4" s="22"/>
      <c r="I4" s="22"/>
      <c r="J4" s="22"/>
      <c r="K4" s="22"/>
      <c r="M4" s="22"/>
      <c r="N4" s="22"/>
      <c r="O4" s="22"/>
      <c r="P4" s="22"/>
      <c r="R4" s="22"/>
    </row>
    <row r="5" spans="2:18" x14ac:dyDescent="0.2">
      <c r="B5" s="5"/>
      <c r="F5" s="149"/>
      <c r="G5" s="149"/>
      <c r="K5" s="149"/>
      <c r="L5" s="149"/>
      <c r="P5" s="149"/>
      <c r="Q5" s="149"/>
    </row>
    <row r="6" spans="2:18" s="148" customFormat="1" ht="26.25" customHeight="1" x14ac:dyDescent="0.2">
      <c r="B6" s="232" t="s">
        <v>120</v>
      </c>
      <c r="C6" s="214"/>
      <c r="D6" s="214"/>
      <c r="E6" s="214"/>
      <c r="F6" s="213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2:18" ht="20.25" customHeight="1" x14ac:dyDescent="0.2">
      <c r="B7" s="218"/>
      <c r="C7" s="114"/>
      <c r="D7" s="109"/>
      <c r="E7" s="109"/>
      <c r="F7" s="114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 t="s">
        <v>130</v>
      </c>
    </row>
    <row r="8" spans="2:18" ht="20.25" customHeight="1" x14ac:dyDescent="0.2">
      <c r="B8" s="218"/>
      <c r="C8" s="114"/>
      <c r="D8" s="109"/>
      <c r="E8" s="109"/>
      <c r="F8" s="114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2:18" s="22" customFormat="1" x14ac:dyDescent="0.2">
      <c r="C9" s="25" t="s">
        <v>3</v>
      </c>
      <c r="D9" s="25" t="s">
        <v>4</v>
      </c>
      <c r="E9" s="25" t="s">
        <v>5</v>
      </c>
      <c r="F9" s="25" t="s">
        <v>6</v>
      </c>
      <c r="G9" s="25" t="s">
        <v>94</v>
      </c>
      <c r="H9" s="25" t="s">
        <v>3</v>
      </c>
      <c r="I9" s="25" t="s">
        <v>4</v>
      </c>
      <c r="J9" s="25" t="s">
        <v>5</v>
      </c>
      <c r="K9" s="25" t="s">
        <v>6</v>
      </c>
      <c r="L9" s="25" t="s">
        <v>94</v>
      </c>
      <c r="M9" s="25" t="s">
        <v>3</v>
      </c>
      <c r="N9" s="25" t="s">
        <v>4</v>
      </c>
      <c r="O9" s="25" t="s">
        <v>5</v>
      </c>
      <c r="P9" s="25" t="s">
        <v>6</v>
      </c>
      <c r="Q9" s="25" t="s">
        <v>94</v>
      </c>
      <c r="R9" s="25" t="s">
        <v>3</v>
      </c>
    </row>
    <row r="10" spans="2:18" ht="13.5" thickBot="1" x14ac:dyDescent="0.25">
      <c r="B10" s="10" t="s">
        <v>172</v>
      </c>
      <c r="C10" s="87">
        <v>2013</v>
      </c>
      <c r="D10" s="87">
        <v>2013</v>
      </c>
      <c r="E10" s="87">
        <v>2013</v>
      </c>
      <c r="F10" s="87">
        <v>2013</v>
      </c>
      <c r="G10" s="124">
        <v>2013</v>
      </c>
      <c r="H10" s="87">
        <v>2014</v>
      </c>
      <c r="I10" s="87">
        <v>2014</v>
      </c>
      <c r="J10" s="87">
        <v>2014</v>
      </c>
      <c r="K10" s="87">
        <v>2014</v>
      </c>
      <c r="L10" s="124">
        <v>2014</v>
      </c>
      <c r="M10" s="87">
        <v>2015</v>
      </c>
      <c r="N10" s="87">
        <v>2015</v>
      </c>
      <c r="O10" s="87">
        <v>2015</v>
      </c>
      <c r="P10" s="87">
        <v>2015</v>
      </c>
      <c r="Q10" s="124">
        <v>2015</v>
      </c>
      <c r="R10" s="87">
        <v>2016</v>
      </c>
    </row>
    <row r="11" spans="2:18" ht="13.5" thickTop="1" x14ac:dyDescent="0.2"/>
    <row r="12" spans="2:18" s="125" customFormat="1" x14ac:dyDescent="0.2">
      <c r="B12" s="126" t="s">
        <v>17</v>
      </c>
      <c r="C12" s="95">
        <v>1590</v>
      </c>
      <c r="D12" s="69">
        <v>1584</v>
      </c>
      <c r="E12" s="69">
        <v>1662</v>
      </c>
      <c r="F12" s="95">
        <v>1602</v>
      </c>
      <c r="G12" s="95">
        <v>6438</v>
      </c>
      <c r="H12" s="95">
        <v>1479</v>
      </c>
      <c r="I12" s="95">
        <v>1456</v>
      </c>
      <c r="J12" s="95">
        <v>1536</v>
      </c>
      <c r="K12" s="95">
        <v>1455</v>
      </c>
      <c r="L12" s="95">
        <v>5926</v>
      </c>
      <c r="M12" s="95">
        <v>1319</v>
      </c>
      <c r="N12" s="95">
        <v>1234</v>
      </c>
      <c r="O12" s="95">
        <v>1307</v>
      </c>
      <c r="P12" s="95">
        <v>1220</v>
      </c>
      <c r="Q12" s="95">
        <v>5080</v>
      </c>
      <c r="R12" s="95">
        <v>1114</v>
      </c>
    </row>
    <row r="13" spans="2:18" s="125" customFormat="1" x14ac:dyDescent="0.2">
      <c r="B13" s="137" t="s">
        <v>173</v>
      </c>
      <c r="C13" s="34">
        <v>189</v>
      </c>
      <c r="D13" s="34">
        <v>154</v>
      </c>
      <c r="E13" s="34">
        <v>235</v>
      </c>
      <c r="F13" s="141">
        <v>-56</v>
      </c>
      <c r="G13" s="141">
        <v>522</v>
      </c>
      <c r="H13" s="34">
        <v>180</v>
      </c>
      <c r="I13" s="34">
        <v>129</v>
      </c>
      <c r="J13" s="34">
        <v>259</v>
      </c>
      <c r="K13" s="141">
        <v>73</v>
      </c>
      <c r="L13" s="141">
        <v>641</v>
      </c>
      <c r="M13" s="34">
        <v>198</v>
      </c>
      <c r="N13" s="34">
        <v>214</v>
      </c>
      <c r="O13" s="34">
        <v>251</v>
      </c>
      <c r="P13" s="141">
        <v>146</v>
      </c>
      <c r="Q13" s="141">
        <v>809</v>
      </c>
      <c r="R13" s="34">
        <v>171</v>
      </c>
    </row>
    <row r="14" spans="2:18" s="125" customFormat="1" x14ac:dyDescent="0.2">
      <c r="B14" s="128" t="s">
        <v>139</v>
      </c>
      <c r="C14" s="14">
        <v>121</v>
      </c>
      <c r="D14" s="14">
        <v>349</v>
      </c>
      <c r="E14" s="14">
        <v>115</v>
      </c>
      <c r="F14" s="14">
        <v>34</v>
      </c>
      <c r="G14" s="14">
        <v>619</v>
      </c>
      <c r="H14" s="14">
        <v>101</v>
      </c>
      <c r="I14" s="14">
        <v>94</v>
      </c>
      <c r="J14" s="14">
        <v>132</v>
      </c>
      <c r="K14" s="14">
        <v>501</v>
      </c>
      <c r="L14" s="14">
        <v>828</v>
      </c>
      <c r="M14" s="14">
        <v>97</v>
      </c>
      <c r="N14" s="14">
        <v>97</v>
      </c>
      <c r="O14" s="14">
        <v>101</v>
      </c>
      <c r="P14" s="14">
        <v>100</v>
      </c>
      <c r="Q14" s="14">
        <v>395</v>
      </c>
      <c r="R14" s="14">
        <v>97</v>
      </c>
    </row>
    <row r="15" spans="2:18" s="125" customFormat="1" x14ac:dyDescent="0.2">
      <c r="B15" s="128" t="s">
        <v>162</v>
      </c>
      <c r="C15" s="14">
        <v>11</v>
      </c>
      <c r="D15" s="14">
        <v>9</v>
      </c>
      <c r="E15" s="14">
        <v>1</v>
      </c>
      <c r="F15" s="14">
        <v>23</v>
      </c>
      <c r="G15" s="14">
        <v>44</v>
      </c>
      <c r="H15" s="14">
        <v>1</v>
      </c>
      <c r="I15" s="14">
        <v>0</v>
      </c>
      <c r="J15" s="14">
        <v>0</v>
      </c>
      <c r="K15" s="14">
        <v>12</v>
      </c>
      <c r="L15" s="14">
        <v>13</v>
      </c>
      <c r="M15" s="14">
        <v>3</v>
      </c>
      <c r="N15" s="14">
        <v>29</v>
      </c>
      <c r="O15" s="14">
        <v>5</v>
      </c>
      <c r="P15" s="14">
        <v>8</v>
      </c>
      <c r="Q15" s="14">
        <v>45</v>
      </c>
      <c r="R15" s="14">
        <v>4</v>
      </c>
    </row>
    <row r="16" spans="2:18" s="125" customFormat="1" x14ac:dyDescent="0.2">
      <c r="B16" s="126" t="s">
        <v>24</v>
      </c>
      <c r="C16" s="95">
        <v>6</v>
      </c>
      <c r="D16" s="95">
        <v>9</v>
      </c>
      <c r="E16" s="95">
        <v>11</v>
      </c>
      <c r="F16" s="95">
        <v>3</v>
      </c>
      <c r="G16" s="95">
        <v>29</v>
      </c>
      <c r="H16" s="95">
        <v>7</v>
      </c>
      <c r="I16" s="95">
        <v>11</v>
      </c>
      <c r="J16" s="95">
        <v>7</v>
      </c>
      <c r="K16" s="95">
        <v>8</v>
      </c>
      <c r="L16" s="95">
        <v>33</v>
      </c>
      <c r="M16" s="95">
        <v>6</v>
      </c>
      <c r="N16" s="95">
        <v>8</v>
      </c>
      <c r="O16" s="95">
        <v>5</v>
      </c>
      <c r="P16" s="95">
        <v>6</v>
      </c>
      <c r="Q16" s="95">
        <v>25</v>
      </c>
      <c r="R16" s="95">
        <v>5</v>
      </c>
    </row>
    <row r="17" spans="2:19" s="125" customFormat="1" x14ac:dyDescent="0.2">
      <c r="B17" s="137" t="s">
        <v>163</v>
      </c>
      <c r="C17" s="141">
        <v>85</v>
      </c>
      <c r="D17" s="141">
        <v>-177</v>
      </c>
      <c r="E17" s="141">
        <v>132</v>
      </c>
      <c r="F17" s="141">
        <v>-64</v>
      </c>
      <c r="G17" s="141">
        <v>-24</v>
      </c>
      <c r="H17" s="141">
        <v>87</v>
      </c>
      <c r="I17" s="141">
        <v>46</v>
      </c>
      <c r="J17" s="141">
        <v>134</v>
      </c>
      <c r="K17" s="141">
        <v>-408</v>
      </c>
      <c r="L17" s="141">
        <v>-141</v>
      </c>
      <c r="M17" s="141">
        <v>110</v>
      </c>
      <c r="N17" s="141">
        <v>154</v>
      </c>
      <c r="O17" s="141">
        <v>160</v>
      </c>
      <c r="P17" s="141">
        <v>60</v>
      </c>
      <c r="Q17" s="141">
        <v>484</v>
      </c>
      <c r="R17" s="141">
        <v>83</v>
      </c>
    </row>
    <row r="18" spans="2:19" s="125" customFormat="1" x14ac:dyDescent="0.2">
      <c r="B18" s="126" t="s">
        <v>28</v>
      </c>
      <c r="C18" s="14">
        <v>18</v>
      </c>
      <c r="D18" s="14">
        <v>23</v>
      </c>
      <c r="E18" s="14">
        <v>18</v>
      </c>
      <c r="F18" s="14">
        <v>2</v>
      </c>
      <c r="G18" s="14">
        <v>61</v>
      </c>
      <c r="H18" s="14">
        <v>12</v>
      </c>
      <c r="I18" s="14">
        <v>16</v>
      </c>
      <c r="J18" s="14">
        <v>15</v>
      </c>
      <c r="K18" s="14">
        <v>46</v>
      </c>
      <c r="L18" s="14">
        <v>89</v>
      </c>
      <c r="M18" s="14">
        <v>16</v>
      </c>
      <c r="N18" s="14">
        <v>16</v>
      </c>
      <c r="O18" s="14">
        <v>6</v>
      </c>
      <c r="P18" s="14">
        <v>0</v>
      </c>
      <c r="Q18" s="14">
        <v>38</v>
      </c>
      <c r="R18" s="14">
        <v>8</v>
      </c>
    </row>
    <row r="19" spans="2:19" s="125" customFormat="1" x14ac:dyDescent="0.2">
      <c r="B19" s="96" t="s">
        <v>164</v>
      </c>
      <c r="C19" s="97">
        <v>67</v>
      </c>
      <c r="D19" s="97">
        <v>-200</v>
      </c>
      <c r="E19" s="97">
        <v>114</v>
      </c>
      <c r="F19" s="97">
        <v>-66</v>
      </c>
      <c r="G19" s="97">
        <v>-85</v>
      </c>
      <c r="H19" s="97">
        <v>75</v>
      </c>
      <c r="I19" s="97">
        <v>30</v>
      </c>
      <c r="J19" s="97">
        <v>119</v>
      </c>
      <c r="K19" s="97">
        <v>-454</v>
      </c>
      <c r="L19" s="97">
        <v>-230</v>
      </c>
      <c r="M19" s="97">
        <v>94</v>
      </c>
      <c r="N19" s="97">
        <v>138</v>
      </c>
      <c r="O19" s="97">
        <v>154</v>
      </c>
      <c r="P19" s="97">
        <v>60</v>
      </c>
      <c r="Q19" s="97">
        <v>446</v>
      </c>
      <c r="R19" s="97">
        <v>75</v>
      </c>
    </row>
    <row r="20" spans="2:19" s="125" customFormat="1" x14ac:dyDescent="0.2">
      <c r="B20" s="12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9" s="125" customFormat="1" x14ac:dyDescent="0.2">
      <c r="B21" s="128" t="s">
        <v>101</v>
      </c>
      <c r="C21" s="14">
        <v>185</v>
      </c>
      <c r="D21" s="14">
        <v>162</v>
      </c>
      <c r="E21" s="14">
        <v>224</v>
      </c>
      <c r="F21" s="14">
        <v>178</v>
      </c>
      <c r="G21" s="14">
        <v>749</v>
      </c>
      <c r="H21" s="14">
        <v>101</v>
      </c>
      <c r="I21" s="14">
        <v>111</v>
      </c>
      <c r="J21" s="14">
        <v>95</v>
      </c>
      <c r="K21" s="14">
        <v>283</v>
      </c>
      <c r="L21" s="14">
        <v>590</v>
      </c>
      <c r="M21" s="14">
        <v>160</v>
      </c>
      <c r="N21" s="14">
        <v>193</v>
      </c>
      <c r="O21" s="14">
        <v>255</v>
      </c>
      <c r="P21" s="14">
        <v>198</v>
      </c>
      <c r="Q21" s="14">
        <v>806</v>
      </c>
      <c r="R21" s="14">
        <v>111</v>
      </c>
    </row>
    <row r="22" spans="2:19" s="125" customFormat="1" x14ac:dyDescent="0.2">
      <c r="B22" s="128" t="s">
        <v>33</v>
      </c>
      <c r="C22" s="14">
        <v>120</v>
      </c>
      <c r="D22" s="14">
        <v>58</v>
      </c>
      <c r="E22" s="14">
        <v>158</v>
      </c>
      <c r="F22" s="14">
        <v>306</v>
      </c>
      <c r="G22" s="14">
        <v>642</v>
      </c>
      <c r="H22" s="14">
        <v>-55</v>
      </c>
      <c r="I22" s="14">
        <v>339</v>
      </c>
      <c r="J22" s="14">
        <v>-93</v>
      </c>
      <c r="K22" s="14">
        <v>-9</v>
      </c>
      <c r="L22" s="14">
        <v>182</v>
      </c>
      <c r="M22" s="14">
        <v>-95</v>
      </c>
      <c r="N22" s="14">
        <v>-82</v>
      </c>
      <c r="O22" s="14">
        <v>-235</v>
      </c>
      <c r="P22" s="14">
        <v>-125</v>
      </c>
      <c r="Q22" s="14">
        <v>-537</v>
      </c>
      <c r="R22" s="14">
        <v>-138</v>
      </c>
    </row>
    <row r="23" spans="2:19" s="125" customFormat="1" x14ac:dyDescent="0.2">
      <c r="B23" s="12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9" s="125" customFormat="1" x14ac:dyDescent="0.2">
      <c r="B24" s="196" t="s">
        <v>38</v>
      </c>
      <c r="C24" s="14">
        <v>7227</v>
      </c>
      <c r="D24" s="14">
        <v>6681</v>
      </c>
      <c r="E24" s="14">
        <v>6454</v>
      </c>
      <c r="F24" s="14">
        <v>5809</v>
      </c>
      <c r="G24" s="14">
        <v>5809</v>
      </c>
      <c r="H24" s="14">
        <v>5854</v>
      </c>
      <c r="I24" s="14">
        <v>5440</v>
      </c>
      <c r="J24" s="14">
        <v>5465</v>
      </c>
      <c r="K24" s="14">
        <v>4677</v>
      </c>
      <c r="L24" s="14">
        <v>4677</v>
      </c>
      <c r="M24" s="14">
        <v>4635</v>
      </c>
      <c r="N24" s="14">
        <v>4679</v>
      </c>
      <c r="O24" s="14">
        <v>4758</v>
      </c>
      <c r="P24" s="14">
        <v>4748</v>
      </c>
      <c r="Q24" s="14">
        <v>4748</v>
      </c>
      <c r="R24" s="14">
        <v>4893</v>
      </c>
    </row>
    <row r="25" spans="2:19" s="125" customFormat="1" x14ac:dyDescent="0.2">
      <c r="B25" s="12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9" s="125" customFormat="1" ht="13.5" thickBot="1" x14ac:dyDescent="0.25">
      <c r="B26" s="207" t="s">
        <v>174</v>
      </c>
      <c r="C26" s="189">
        <v>3.6999999999999998E-2</v>
      </c>
      <c r="D26" s="189">
        <v>-0.115</v>
      </c>
      <c r="E26" s="189">
        <v>7.0000000000000007E-2</v>
      </c>
      <c r="F26" s="189">
        <v>-4.2999999999999997E-2</v>
      </c>
      <c r="G26" s="189">
        <v>-1.2999999999999999E-2</v>
      </c>
      <c r="H26" s="189">
        <v>5.1999999999999998E-2</v>
      </c>
      <c r="I26" s="189">
        <v>2.1000000000000001E-2</v>
      </c>
      <c r="J26" s="189">
        <v>8.6999999999999994E-2</v>
      </c>
      <c r="K26" s="189">
        <v>-0.35799999999999998</v>
      </c>
      <c r="L26" s="189">
        <v>-4.2000000000000003E-2</v>
      </c>
      <c r="M26" s="189">
        <v>8.1000000000000003E-2</v>
      </c>
      <c r="N26" s="189">
        <v>0.11799999999999999</v>
      </c>
      <c r="O26" s="189">
        <v>0.13100000000000001</v>
      </c>
      <c r="P26" s="189">
        <v>5.0999999999999997E-2</v>
      </c>
      <c r="Q26" s="189">
        <v>9.5000000000000001E-2</v>
      </c>
      <c r="R26" s="189">
        <v>6.2E-2</v>
      </c>
      <c r="S26" s="106"/>
    </row>
    <row r="27" spans="2:19" ht="13.5" thickTop="1" x14ac:dyDescent="0.2">
      <c r="C27" s="202"/>
      <c r="D27" s="202"/>
      <c r="E27" s="202"/>
      <c r="H27" s="202"/>
      <c r="I27" s="149"/>
      <c r="J27" s="149"/>
      <c r="K27" s="149"/>
      <c r="M27" s="202"/>
      <c r="N27" s="202"/>
      <c r="O27" s="202"/>
      <c r="P27" s="149"/>
      <c r="R27" s="202"/>
    </row>
    <row r="28" spans="2:19" x14ac:dyDescent="0.2">
      <c r="C28" s="149"/>
      <c r="D28" s="5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2:19" x14ac:dyDescent="0.2">
      <c r="D29" s="5"/>
    </row>
  </sheetData>
  <pageMargins left="0.39370078740157483" right="0.39370078740157483" top="0.98425196850393704" bottom="0.98425196850393704" header="0.51181102362204722" footer="0.51181102362204722"/>
  <pageSetup paperSize="9" scale="82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AB46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22" customWidth="1"/>
    <col min="3" max="3" width="12.7109375" style="205" customWidth="1"/>
    <col min="4" max="7" width="12.7109375" style="205" hidden="1" customWidth="1" outlineLevel="1"/>
    <col min="8" max="8" width="12.7109375" style="205" customWidth="1" collapsed="1"/>
    <col min="9" max="11" width="12.7109375" style="205" hidden="1" customWidth="1" outlineLevel="1"/>
    <col min="12" max="12" width="12.7109375" style="22" hidden="1" customWidth="1" outlineLevel="1"/>
    <col min="13" max="13" width="12.7109375" style="22" customWidth="1" collapsed="1"/>
    <col min="14" max="17" width="12.7109375" style="205" hidden="1" customWidth="1" outlineLevel="1"/>
    <col min="18" max="18" width="12.7109375" style="22" customWidth="1" collapsed="1"/>
    <col min="19" max="22" width="12.7109375" style="205" customWidth="1" outlineLevel="1"/>
    <col min="23" max="23" width="12.7109375" style="22" customWidth="1"/>
    <col min="24" max="24" width="12.7109375" style="205" customWidth="1"/>
    <col min="25" max="236" width="9.140625" style="106"/>
    <col min="237" max="237" width="3.7109375" style="106" customWidth="1"/>
    <col min="238" max="238" width="68.7109375" style="106" customWidth="1"/>
    <col min="239" max="240" width="0" style="106" hidden="1" customWidth="1"/>
    <col min="241" max="242" width="14.7109375" style="106" customWidth="1"/>
    <col min="243" max="243" width="3.7109375" style="106" customWidth="1"/>
    <col min="244" max="245" width="9.140625" style="106"/>
    <col min="246" max="246" width="3.7109375" style="106" customWidth="1"/>
    <col min="247" max="247" width="39" style="106" bestFit="1" customWidth="1"/>
    <col min="248" max="248" width="8.28515625" style="106" bestFit="1" customWidth="1"/>
    <col min="249" max="492" width="9.140625" style="106"/>
    <col min="493" max="493" width="3.7109375" style="106" customWidth="1"/>
    <col min="494" max="494" width="68.7109375" style="106" customWidth="1"/>
    <col min="495" max="496" width="0" style="106" hidden="1" customWidth="1"/>
    <col min="497" max="498" width="14.7109375" style="106" customWidth="1"/>
    <col min="499" max="499" width="3.7109375" style="106" customWidth="1"/>
    <col min="500" max="501" width="9.140625" style="106"/>
    <col min="502" max="502" width="3.7109375" style="106" customWidth="1"/>
    <col min="503" max="503" width="39" style="106" bestFit="1" customWidth="1"/>
    <col min="504" max="504" width="8.28515625" style="106" bestFit="1" customWidth="1"/>
    <col min="505" max="748" width="9.140625" style="106"/>
    <col min="749" max="749" width="3.7109375" style="106" customWidth="1"/>
    <col min="750" max="750" width="68.7109375" style="106" customWidth="1"/>
    <col min="751" max="752" width="0" style="106" hidden="1" customWidth="1"/>
    <col min="753" max="754" width="14.7109375" style="106" customWidth="1"/>
    <col min="755" max="755" width="3.7109375" style="106" customWidth="1"/>
    <col min="756" max="757" width="9.140625" style="106"/>
    <col min="758" max="758" width="3.7109375" style="106" customWidth="1"/>
    <col min="759" max="759" width="39" style="106" bestFit="1" customWidth="1"/>
    <col min="760" max="760" width="8.28515625" style="106" bestFit="1" customWidth="1"/>
    <col min="761" max="1004" width="9.140625" style="106"/>
    <col min="1005" max="1005" width="3.7109375" style="106" customWidth="1"/>
    <col min="1006" max="1006" width="68.7109375" style="106" customWidth="1"/>
    <col min="1007" max="1008" width="0" style="106" hidden="1" customWidth="1"/>
    <col min="1009" max="1010" width="14.7109375" style="106" customWidth="1"/>
    <col min="1011" max="1011" width="3.7109375" style="106" customWidth="1"/>
    <col min="1012" max="1013" width="9.140625" style="106"/>
    <col min="1014" max="1014" width="3.7109375" style="106" customWidth="1"/>
    <col min="1015" max="1015" width="39" style="106" bestFit="1" customWidth="1"/>
    <col min="1016" max="1016" width="8.28515625" style="106" bestFit="1" customWidth="1"/>
    <col min="1017" max="1260" width="9.140625" style="106"/>
    <col min="1261" max="1261" width="3.7109375" style="106" customWidth="1"/>
    <col min="1262" max="1262" width="68.7109375" style="106" customWidth="1"/>
    <col min="1263" max="1264" width="0" style="106" hidden="1" customWidth="1"/>
    <col min="1265" max="1266" width="14.7109375" style="106" customWidth="1"/>
    <col min="1267" max="1267" width="3.7109375" style="106" customWidth="1"/>
    <col min="1268" max="1269" width="9.140625" style="106"/>
    <col min="1270" max="1270" width="3.7109375" style="106" customWidth="1"/>
    <col min="1271" max="1271" width="39" style="106" bestFit="1" customWidth="1"/>
    <col min="1272" max="1272" width="8.28515625" style="106" bestFit="1" customWidth="1"/>
    <col min="1273" max="1516" width="9.140625" style="106"/>
    <col min="1517" max="1517" width="3.7109375" style="106" customWidth="1"/>
    <col min="1518" max="1518" width="68.7109375" style="106" customWidth="1"/>
    <col min="1519" max="1520" width="0" style="106" hidden="1" customWidth="1"/>
    <col min="1521" max="1522" width="14.7109375" style="106" customWidth="1"/>
    <col min="1523" max="1523" width="3.7109375" style="106" customWidth="1"/>
    <col min="1524" max="1525" width="9.140625" style="106"/>
    <col min="1526" max="1526" width="3.7109375" style="106" customWidth="1"/>
    <col min="1527" max="1527" width="39" style="106" bestFit="1" customWidth="1"/>
    <col min="1528" max="1528" width="8.28515625" style="106" bestFit="1" customWidth="1"/>
    <col min="1529" max="1772" width="9.140625" style="106"/>
    <col min="1773" max="1773" width="3.7109375" style="106" customWidth="1"/>
    <col min="1774" max="1774" width="68.7109375" style="106" customWidth="1"/>
    <col min="1775" max="1776" width="0" style="106" hidden="1" customWidth="1"/>
    <col min="1777" max="1778" width="14.7109375" style="106" customWidth="1"/>
    <col min="1779" max="1779" width="3.7109375" style="106" customWidth="1"/>
    <col min="1780" max="1781" width="9.140625" style="106"/>
    <col min="1782" max="1782" width="3.7109375" style="106" customWidth="1"/>
    <col min="1783" max="1783" width="39" style="106" bestFit="1" customWidth="1"/>
    <col min="1784" max="1784" width="8.28515625" style="106" bestFit="1" customWidth="1"/>
    <col min="1785" max="2028" width="9.140625" style="106"/>
    <col min="2029" max="2029" width="3.7109375" style="106" customWidth="1"/>
    <col min="2030" max="2030" width="68.7109375" style="106" customWidth="1"/>
    <col min="2031" max="2032" width="0" style="106" hidden="1" customWidth="1"/>
    <col min="2033" max="2034" width="14.7109375" style="106" customWidth="1"/>
    <col min="2035" max="2035" width="3.7109375" style="106" customWidth="1"/>
    <col min="2036" max="2037" width="9.140625" style="106"/>
    <col min="2038" max="2038" width="3.7109375" style="106" customWidth="1"/>
    <col min="2039" max="2039" width="39" style="106" bestFit="1" customWidth="1"/>
    <col min="2040" max="2040" width="8.28515625" style="106" bestFit="1" customWidth="1"/>
    <col min="2041" max="2284" width="9.140625" style="106"/>
    <col min="2285" max="2285" width="3.7109375" style="106" customWidth="1"/>
    <col min="2286" max="2286" width="68.7109375" style="106" customWidth="1"/>
    <col min="2287" max="2288" width="0" style="106" hidden="1" customWidth="1"/>
    <col min="2289" max="2290" width="14.7109375" style="106" customWidth="1"/>
    <col min="2291" max="2291" width="3.7109375" style="106" customWidth="1"/>
    <col min="2292" max="2293" width="9.140625" style="106"/>
    <col min="2294" max="2294" width="3.7109375" style="106" customWidth="1"/>
    <col min="2295" max="2295" width="39" style="106" bestFit="1" customWidth="1"/>
    <col min="2296" max="2296" width="8.28515625" style="106" bestFit="1" customWidth="1"/>
    <col min="2297" max="2540" width="9.140625" style="106"/>
    <col min="2541" max="2541" width="3.7109375" style="106" customWidth="1"/>
    <col min="2542" max="2542" width="68.7109375" style="106" customWidth="1"/>
    <col min="2543" max="2544" width="0" style="106" hidden="1" customWidth="1"/>
    <col min="2545" max="2546" width="14.7109375" style="106" customWidth="1"/>
    <col min="2547" max="2547" width="3.7109375" style="106" customWidth="1"/>
    <col min="2548" max="2549" width="9.140625" style="106"/>
    <col min="2550" max="2550" width="3.7109375" style="106" customWidth="1"/>
    <col min="2551" max="2551" width="39" style="106" bestFit="1" customWidth="1"/>
    <col min="2552" max="2552" width="8.28515625" style="106" bestFit="1" customWidth="1"/>
    <col min="2553" max="2796" width="9.140625" style="106"/>
    <col min="2797" max="2797" width="3.7109375" style="106" customWidth="1"/>
    <col min="2798" max="2798" width="68.7109375" style="106" customWidth="1"/>
    <col min="2799" max="2800" width="0" style="106" hidden="1" customWidth="1"/>
    <col min="2801" max="2802" width="14.7109375" style="106" customWidth="1"/>
    <col min="2803" max="2803" width="3.7109375" style="106" customWidth="1"/>
    <col min="2804" max="2805" width="9.140625" style="106"/>
    <col min="2806" max="2806" width="3.7109375" style="106" customWidth="1"/>
    <col min="2807" max="2807" width="39" style="106" bestFit="1" customWidth="1"/>
    <col min="2808" max="2808" width="8.28515625" style="106" bestFit="1" customWidth="1"/>
    <col min="2809" max="3052" width="9.140625" style="106"/>
    <col min="3053" max="3053" width="3.7109375" style="106" customWidth="1"/>
    <col min="3054" max="3054" width="68.7109375" style="106" customWidth="1"/>
    <col min="3055" max="3056" width="0" style="106" hidden="1" customWidth="1"/>
    <col min="3057" max="3058" width="14.7109375" style="106" customWidth="1"/>
    <col min="3059" max="3059" width="3.7109375" style="106" customWidth="1"/>
    <col min="3060" max="3061" width="9.140625" style="106"/>
    <col min="3062" max="3062" width="3.7109375" style="106" customWidth="1"/>
    <col min="3063" max="3063" width="39" style="106" bestFit="1" customWidth="1"/>
    <col min="3064" max="3064" width="8.28515625" style="106" bestFit="1" customWidth="1"/>
    <col min="3065" max="3308" width="9.140625" style="106"/>
    <col min="3309" max="3309" width="3.7109375" style="106" customWidth="1"/>
    <col min="3310" max="3310" width="68.7109375" style="106" customWidth="1"/>
    <col min="3311" max="3312" width="0" style="106" hidden="1" customWidth="1"/>
    <col min="3313" max="3314" width="14.7109375" style="106" customWidth="1"/>
    <col min="3315" max="3315" width="3.7109375" style="106" customWidth="1"/>
    <col min="3316" max="3317" width="9.140625" style="106"/>
    <col min="3318" max="3318" width="3.7109375" style="106" customWidth="1"/>
    <col min="3319" max="3319" width="39" style="106" bestFit="1" customWidth="1"/>
    <col min="3320" max="3320" width="8.28515625" style="106" bestFit="1" customWidth="1"/>
    <col min="3321" max="3564" width="9.140625" style="106"/>
    <col min="3565" max="3565" width="3.7109375" style="106" customWidth="1"/>
    <col min="3566" max="3566" width="68.7109375" style="106" customWidth="1"/>
    <col min="3567" max="3568" width="0" style="106" hidden="1" customWidth="1"/>
    <col min="3569" max="3570" width="14.7109375" style="106" customWidth="1"/>
    <col min="3571" max="3571" width="3.7109375" style="106" customWidth="1"/>
    <col min="3572" max="3573" width="9.140625" style="106"/>
    <col min="3574" max="3574" width="3.7109375" style="106" customWidth="1"/>
    <col min="3575" max="3575" width="39" style="106" bestFit="1" customWidth="1"/>
    <col min="3576" max="3576" width="8.28515625" style="106" bestFit="1" customWidth="1"/>
    <col min="3577" max="3820" width="9.140625" style="106"/>
    <col min="3821" max="3821" width="3.7109375" style="106" customWidth="1"/>
    <col min="3822" max="3822" width="68.7109375" style="106" customWidth="1"/>
    <col min="3823" max="3824" width="0" style="106" hidden="1" customWidth="1"/>
    <col min="3825" max="3826" width="14.7109375" style="106" customWidth="1"/>
    <col min="3827" max="3827" width="3.7109375" style="106" customWidth="1"/>
    <col min="3828" max="3829" width="9.140625" style="106"/>
    <col min="3830" max="3830" width="3.7109375" style="106" customWidth="1"/>
    <col min="3831" max="3831" width="39" style="106" bestFit="1" customWidth="1"/>
    <col min="3832" max="3832" width="8.28515625" style="106" bestFit="1" customWidth="1"/>
    <col min="3833" max="4076" width="9.140625" style="106"/>
    <col min="4077" max="4077" width="3.7109375" style="106" customWidth="1"/>
    <col min="4078" max="4078" width="68.7109375" style="106" customWidth="1"/>
    <col min="4079" max="4080" width="0" style="106" hidden="1" customWidth="1"/>
    <col min="4081" max="4082" width="14.7109375" style="106" customWidth="1"/>
    <col min="4083" max="4083" width="3.7109375" style="106" customWidth="1"/>
    <col min="4084" max="4085" width="9.140625" style="106"/>
    <col min="4086" max="4086" width="3.7109375" style="106" customWidth="1"/>
    <col min="4087" max="4087" width="39" style="106" bestFit="1" customWidth="1"/>
    <col min="4088" max="4088" width="8.28515625" style="106" bestFit="1" customWidth="1"/>
    <col min="4089" max="4332" width="9.140625" style="106"/>
    <col min="4333" max="4333" width="3.7109375" style="106" customWidth="1"/>
    <col min="4334" max="4334" width="68.7109375" style="106" customWidth="1"/>
    <col min="4335" max="4336" width="0" style="106" hidden="1" customWidth="1"/>
    <col min="4337" max="4338" width="14.7109375" style="106" customWidth="1"/>
    <col min="4339" max="4339" width="3.7109375" style="106" customWidth="1"/>
    <col min="4340" max="4341" width="9.140625" style="106"/>
    <col min="4342" max="4342" width="3.7109375" style="106" customWidth="1"/>
    <col min="4343" max="4343" width="39" style="106" bestFit="1" customWidth="1"/>
    <col min="4344" max="4344" width="8.28515625" style="106" bestFit="1" customWidth="1"/>
    <col min="4345" max="4588" width="9.140625" style="106"/>
    <col min="4589" max="4589" width="3.7109375" style="106" customWidth="1"/>
    <col min="4590" max="4590" width="68.7109375" style="106" customWidth="1"/>
    <col min="4591" max="4592" width="0" style="106" hidden="1" customWidth="1"/>
    <col min="4593" max="4594" width="14.7109375" style="106" customWidth="1"/>
    <col min="4595" max="4595" width="3.7109375" style="106" customWidth="1"/>
    <col min="4596" max="4597" width="9.140625" style="106"/>
    <col min="4598" max="4598" width="3.7109375" style="106" customWidth="1"/>
    <col min="4599" max="4599" width="39" style="106" bestFit="1" customWidth="1"/>
    <col min="4600" max="4600" width="8.28515625" style="106" bestFit="1" customWidth="1"/>
    <col min="4601" max="4844" width="9.140625" style="106"/>
    <col min="4845" max="4845" width="3.7109375" style="106" customWidth="1"/>
    <col min="4846" max="4846" width="68.7109375" style="106" customWidth="1"/>
    <col min="4847" max="4848" width="0" style="106" hidden="1" customWidth="1"/>
    <col min="4849" max="4850" width="14.7109375" style="106" customWidth="1"/>
    <col min="4851" max="4851" width="3.7109375" style="106" customWidth="1"/>
    <col min="4852" max="4853" width="9.140625" style="106"/>
    <col min="4854" max="4854" width="3.7109375" style="106" customWidth="1"/>
    <col min="4855" max="4855" width="39" style="106" bestFit="1" customWidth="1"/>
    <col min="4856" max="4856" width="8.28515625" style="106" bestFit="1" customWidth="1"/>
    <col min="4857" max="5100" width="9.140625" style="106"/>
    <col min="5101" max="5101" width="3.7109375" style="106" customWidth="1"/>
    <col min="5102" max="5102" width="68.7109375" style="106" customWidth="1"/>
    <col min="5103" max="5104" width="0" style="106" hidden="1" customWidth="1"/>
    <col min="5105" max="5106" width="14.7109375" style="106" customWidth="1"/>
    <col min="5107" max="5107" width="3.7109375" style="106" customWidth="1"/>
    <col min="5108" max="5109" width="9.140625" style="106"/>
    <col min="5110" max="5110" width="3.7109375" style="106" customWidth="1"/>
    <col min="5111" max="5111" width="39" style="106" bestFit="1" customWidth="1"/>
    <col min="5112" max="5112" width="8.28515625" style="106" bestFit="1" customWidth="1"/>
    <col min="5113" max="5356" width="9.140625" style="106"/>
    <col min="5357" max="5357" width="3.7109375" style="106" customWidth="1"/>
    <col min="5358" max="5358" width="68.7109375" style="106" customWidth="1"/>
    <col min="5359" max="5360" width="0" style="106" hidden="1" customWidth="1"/>
    <col min="5361" max="5362" width="14.7109375" style="106" customWidth="1"/>
    <col min="5363" max="5363" width="3.7109375" style="106" customWidth="1"/>
    <col min="5364" max="5365" width="9.140625" style="106"/>
    <col min="5366" max="5366" width="3.7109375" style="106" customWidth="1"/>
    <col min="5367" max="5367" width="39" style="106" bestFit="1" customWidth="1"/>
    <col min="5368" max="5368" width="8.28515625" style="106" bestFit="1" customWidth="1"/>
    <col min="5369" max="5612" width="9.140625" style="106"/>
    <col min="5613" max="5613" width="3.7109375" style="106" customWidth="1"/>
    <col min="5614" max="5614" width="68.7109375" style="106" customWidth="1"/>
    <col min="5615" max="5616" width="0" style="106" hidden="1" customWidth="1"/>
    <col min="5617" max="5618" width="14.7109375" style="106" customWidth="1"/>
    <col min="5619" max="5619" width="3.7109375" style="106" customWidth="1"/>
    <col min="5620" max="5621" width="9.140625" style="106"/>
    <col min="5622" max="5622" width="3.7109375" style="106" customWidth="1"/>
    <col min="5623" max="5623" width="39" style="106" bestFit="1" customWidth="1"/>
    <col min="5624" max="5624" width="8.28515625" style="106" bestFit="1" customWidth="1"/>
    <col min="5625" max="5868" width="9.140625" style="106"/>
    <col min="5869" max="5869" width="3.7109375" style="106" customWidth="1"/>
    <col min="5870" max="5870" width="68.7109375" style="106" customWidth="1"/>
    <col min="5871" max="5872" width="0" style="106" hidden="1" customWidth="1"/>
    <col min="5873" max="5874" width="14.7109375" style="106" customWidth="1"/>
    <col min="5875" max="5875" width="3.7109375" style="106" customWidth="1"/>
    <col min="5876" max="5877" width="9.140625" style="106"/>
    <col min="5878" max="5878" width="3.7109375" style="106" customWidth="1"/>
    <col min="5879" max="5879" width="39" style="106" bestFit="1" customWidth="1"/>
    <col min="5880" max="5880" width="8.28515625" style="106" bestFit="1" customWidth="1"/>
    <col min="5881" max="6124" width="9.140625" style="106"/>
    <col min="6125" max="6125" width="3.7109375" style="106" customWidth="1"/>
    <col min="6126" max="6126" width="68.7109375" style="106" customWidth="1"/>
    <col min="6127" max="6128" width="0" style="106" hidden="1" customWidth="1"/>
    <col min="6129" max="6130" width="14.7109375" style="106" customWidth="1"/>
    <col min="6131" max="6131" width="3.7109375" style="106" customWidth="1"/>
    <col min="6132" max="6133" width="9.140625" style="106"/>
    <col min="6134" max="6134" width="3.7109375" style="106" customWidth="1"/>
    <col min="6135" max="6135" width="39" style="106" bestFit="1" customWidth="1"/>
    <col min="6136" max="6136" width="8.28515625" style="106" bestFit="1" customWidth="1"/>
    <col min="6137" max="6380" width="9.140625" style="106"/>
    <col min="6381" max="6381" width="3.7109375" style="106" customWidth="1"/>
    <col min="6382" max="6382" width="68.7109375" style="106" customWidth="1"/>
    <col min="6383" max="6384" width="0" style="106" hidden="1" customWidth="1"/>
    <col min="6385" max="6386" width="14.7109375" style="106" customWidth="1"/>
    <col min="6387" max="6387" width="3.7109375" style="106" customWidth="1"/>
    <col min="6388" max="6389" width="9.140625" style="106"/>
    <col min="6390" max="6390" width="3.7109375" style="106" customWidth="1"/>
    <col min="6391" max="6391" width="39" style="106" bestFit="1" customWidth="1"/>
    <col min="6392" max="6392" width="8.28515625" style="106" bestFit="1" customWidth="1"/>
    <col min="6393" max="6636" width="9.140625" style="106"/>
    <col min="6637" max="6637" width="3.7109375" style="106" customWidth="1"/>
    <col min="6638" max="6638" width="68.7109375" style="106" customWidth="1"/>
    <col min="6639" max="6640" width="0" style="106" hidden="1" customWidth="1"/>
    <col min="6641" max="6642" width="14.7109375" style="106" customWidth="1"/>
    <col min="6643" max="6643" width="3.7109375" style="106" customWidth="1"/>
    <col min="6644" max="6645" width="9.140625" style="106"/>
    <col min="6646" max="6646" width="3.7109375" style="106" customWidth="1"/>
    <col min="6647" max="6647" width="39" style="106" bestFit="1" customWidth="1"/>
    <col min="6648" max="6648" width="8.28515625" style="106" bestFit="1" customWidth="1"/>
    <col min="6649" max="6892" width="9.140625" style="106"/>
    <col min="6893" max="6893" width="3.7109375" style="106" customWidth="1"/>
    <col min="6894" max="6894" width="68.7109375" style="106" customWidth="1"/>
    <col min="6895" max="6896" width="0" style="106" hidden="1" customWidth="1"/>
    <col min="6897" max="6898" width="14.7109375" style="106" customWidth="1"/>
    <col min="6899" max="6899" width="3.7109375" style="106" customWidth="1"/>
    <col min="6900" max="6901" width="9.140625" style="106"/>
    <col min="6902" max="6902" width="3.7109375" style="106" customWidth="1"/>
    <col min="6903" max="6903" width="39" style="106" bestFit="1" customWidth="1"/>
    <col min="6904" max="6904" width="8.28515625" style="106" bestFit="1" customWidth="1"/>
    <col min="6905" max="7148" width="9.140625" style="106"/>
    <col min="7149" max="7149" width="3.7109375" style="106" customWidth="1"/>
    <col min="7150" max="7150" width="68.7109375" style="106" customWidth="1"/>
    <col min="7151" max="7152" width="0" style="106" hidden="1" customWidth="1"/>
    <col min="7153" max="7154" width="14.7109375" style="106" customWidth="1"/>
    <col min="7155" max="7155" width="3.7109375" style="106" customWidth="1"/>
    <col min="7156" max="7157" width="9.140625" style="106"/>
    <col min="7158" max="7158" width="3.7109375" style="106" customWidth="1"/>
    <col min="7159" max="7159" width="39" style="106" bestFit="1" customWidth="1"/>
    <col min="7160" max="7160" width="8.28515625" style="106" bestFit="1" customWidth="1"/>
    <col min="7161" max="7404" width="9.140625" style="106"/>
    <col min="7405" max="7405" width="3.7109375" style="106" customWidth="1"/>
    <col min="7406" max="7406" width="68.7109375" style="106" customWidth="1"/>
    <col min="7407" max="7408" width="0" style="106" hidden="1" customWidth="1"/>
    <col min="7409" max="7410" width="14.7109375" style="106" customWidth="1"/>
    <col min="7411" max="7411" width="3.7109375" style="106" customWidth="1"/>
    <col min="7412" max="7413" width="9.140625" style="106"/>
    <col min="7414" max="7414" width="3.7109375" style="106" customWidth="1"/>
    <col min="7415" max="7415" width="39" style="106" bestFit="1" customWidth="1"/>
    <col min="7416" max="7416" width="8.28515625" style="106" bestFit="1" customWidth="1"/>
    <col min="7417" max="7660" width="9.140625" style="106"/>
    <col min="7661" max="7661" width="3.7109375" style="106" customWidth="1"/>
    <col min="7662" max="7662" width="68.7109375" style="106" customWidth="1"/>
    <col min="7663" max="7664" width="0" style="106" hidden="1" customWidth="1"/>
    <col min="7665" max="7666" width="14.7109375" style="106" customWidth="1"/>
    <col min="7667" max="7667" width="3.7109375" style="106" customWidth="1"/>
    <col min="7668" max="7669" width="9.140625" style="106"/>
    <col min="7670" max="7670" width="3.7109375" style="106" customWidth="1"/>
    <col min="7671" max="7671" width="39" style="106" bestFit="1" customWidth="1"/>
    <col min="7672" max="7672" width="8.28515625" style="106" bestFit="1" customWidth="1"/>
    <col min="7673" max="7916" width="9.140625" style="106"/>
    <col min="7917" max="7917" width="3.7109375" style="106" customWidth="1"/>
    <col min="7918" max="7918" width="68.7109375" style="106" customWidth="1"/>
    <col min="7919" max="7920" width="0" style="106" hidden="1" customWidth="1"/>
    <col min="7921" max="7922" width="14.7109375" style="106" customWidth="1"/>
    <col min="7923" max="7923" width="3.7109375" style="106" customWidth="1"/>
    <col min="7924" max="7925" width="9.140625" style="106"/>
    <col min="7926" max="7926" width="3.7109375" style="106" customWidth="1"/>
    <col min="7927" max="7927" width="39" style="106" bestFit="1" customWidth="1"/>
    <col min="7928" max="7928" width="8.28515625" style="106" bestFit="1" customWidth="1"/>
    <col min="7929" max="8172" width="9.140625" style="106"/>
    <col min="8173" max="8173" width="3.7109375" style="106" customWidth="1"/>
    <col min="8174" max="8174" width="68.7109375" style="106" customWidth="1"/>
    <col min="8175" max="8176" width="0" style="106" hidden="1" customWidth="1"/>
    <col min="8177" max="8178" width="14.7109375" style="106" customWidth="1"/>
    <col min="8179" max="8179" width="3.7109375" style="106" customWidth="1"/>
    <col min="8180" max="8181" width="9.140625" style="106"/>
    <col min="8182" max="8182" width="3.7109375" style="106" customWidth="1"/>
    <col min="8183" max="8183" width="39" style="106" bestFit="1" customWidth="1"/>
    <col min="8184" max="8184" width="8.28515625" style="106" bestFit="1" customWidth="1"/>
    <col min="8185" max="8428" width="9.140625" style="106"/>
    <col min="8429" max="8429" width="3.7109375" style="106" customWidth="1"/>
    <col min="8430" max="8430" width="68.7109375" style="106" customWidth="1"/>
    <col min="8431" max="8432" width="0" style="106" hidden="1" customWidth="1"/>
    <col min="8433" max="8434" width="14.7109375" style="106" customWidth="1"/>
    <col min="8435" max="8435" width="3.7109375" style="106" customWidth="1"/>
    <col min="8436" max="8437" width="9.140625" style="106"/>
    <col min="8438" max="8438" width="3.7109375" style="106" customWidth="1"/>
    <col min="8439" max="8439" width="39" style="106" bestFit="1" customWidth="1"/>
    <col min="8440" max="8440" width="8.28515625" style="106" bestFit="1" customWidth="1"/>
    <col min="8441" max="8684" width="9.140625" style="106"/>
    <col min="8685" max="8685" width="3.7109375" style="106" customWidth="1"/>
    <col min="8686" max="8686" width="68.7109375" style="106" customWidth="1"/>
    <col min="8687" max="8688" width="0" style="106" hidden="1" customWidth="1"/>
    <col min="8689" max="8690" width="14.7109375" style="106" customWidth="1"/>
    <col min="8691" max="8691" width="3.7109375" style="106" customWidth="1"/>
    <col min="8692" max="8693" width="9.140625" style="106"/>
    <col min="8694" max="8694" width="3.7109375" style="106" customWidth="1"/>
    <col min="8695" max="8695" width="39" style="106" bestFit="1" customWidth="1"/>
    <col min="8696" max="8696" width="8.28515625" style="106" bestFit="1" customWidth="1"/>
    <col min="8697" max="8940" width="9.140625" style="106"/>
    <col min="8941" max="8941" width="3.7109375" style="106" customWidth="1"/>
    <col min="8942" max="8942" width="68.7109375" style="106" customWidth="1"/>
    <col min="8943" max="8944" width="0" style="106" hidden="1" customWidth="1"/>
    <col min="8945" max="8946" width="14.7109375" style="106" customWidth="1"/>
    <col min="8947" max="8947" width="3.7109375" style="106" customWidth="1"/>
    <col min="8948" max="8949" width="9.140625" style="106"/>
    <col min="8950" max="8950" width="3.7109375" style="106" customWidth="1"/>
    <col min="8951" max="8951" width="39" style="106" bestFit="1" customWidth="1"/>
    <col min="8952" max="8952" width="8.28515625" style="106" bestFit="1" customWidth="1"/>
    <col min="8953" max="9196" width="9.140625" style="106"/>
    <col min="9197" max="9197" width="3.7109375" style="106" customWidth="1"/>
    <col min="9198" max="9198" width="68.7109375" style="106" customWidth="1"/>
    <col min="9199" max="9200" width="0" style="106" hidden="1" customWidth="1"/>
    <col min="9201" max="9202" width="14.7109375" style="106" customWidth="1"/>
    <col min="9203" max="9203" width="3.7109375" style="106" customWidth="1"/>
    <col min="9204" max="9205" width="9.140625" style="106"/>
    <col min="9206" max="9206" width="3.7109375" style="106" customWidth="1"/>
    <col min="9207" max="9207" width="39" style="106" bestFit="1" customWidth="1"/>
    <col min="9208" max="9208" width="8.28515625" style="106" bestFit="1" customWidth="1"/>
    <col min="9209" max="9452" width="9.140625" style="106"/>
    <col min="9453" max="9453" width="3.7109375" style="106" customWidth="1"/>
    <col min="9454" max="9454" width="68.7109375" style="106" customWidth="1"/>
    <col min="9455" max="9456" width="0" style="106" hidden="1" customWidth="1"/>
    <col min="9457" max="9458" width="14.7109375" style="106" customWidth="1"/>
    <col min="9459" max="9459" width="3.7109375" style="106" customWidth="1"/>
    <col min="9460" max="9461" width="9.140625" style="106"/>
    <col min="9462" max="9462" width="3.7109375" style="106" customWidth="1"/>
    <col min="9463" max="9463" width="39" style="106" bestFit="1" customWidth="1"/>
    <col min="9464" max="9464" width="8.28515625" style="106" bestFit="1" customWidth="1"/>
    <col min="9465" max="9708" width="9.140625" style="106"/>
    <col min="9709" max="9709" width="3.7109375" style="106" customWidth="1"/>
    <col min="9710" max="9710" width="68.7109375" style="106" customWidth="1"/>
    <col min="9711" max="9712" width="0" style="106" hidden="1" customWidth="1"/>
    <col min="9713" max="9714" width="14.7109375" style="106" customWidth="1"/>
    <col min="9715" max="9715" width="3.7109375" style="106" customWidth="1"/>
    <col min="9716" max="9717" width="9.140625" style="106"/>
    <col min="9718" max="9718" width="3.7109375" style="106" customWidth="1"/>
    <col min="9719" max="9719" width="39" style="106" bestFit="1" customWidth="1"/>
    <col min="9720" max="9720" width="8.28515625" style="106" bestFit="1" customWidth="1"/>
    <col min="9721" max="9964" width="9.140625" style="106"/>
    <col min="9965" max="9965" width="3.7109375" style="106" customWidth="1"/>
    <col min="9966" max="9966" width="68.7109375" style="106" customWidth="1"/>
    <col min="9967" max="9968" width="0" style="106" hidden="1" customWidth="1"/>
    <col min="9969" max="9970" width="14.7109375" style="106" customWidth="1"/>
    <col min="9971" max="9971" width="3.7109375" style="106" customWidth="1"/>
    <col min="9972" max="9973" width="9.140625" style="106"/>
    <col min="9974" max="9974" width="3.7109375" style="106" customWidth="1"/>
    <col min="9975" max="9975" width="39" style="106" bestFit="1" customWidth="1"/>
    <col min="9976" max="9976" width="8.28515625" style="106" bestFit="1" customWidth="1"/>
    <col min="9977" max="10220" width="9.140625" style="106"/>
    <col min="10221" max="10221" width="3.7109375" style="106" customWidth="1"/>
    <col min="10222" max="10222" width="68.7109375" style="106" customWidth="1"/>
    <col min="10223" max="10224" width="0" style="106" hidden="1" customWidth="1"/>
    <col min="10225" max="10226" width="14.7109375" style="106" customWidth="1"/>
    <col min="10227" max="10227" width="3.7109375" style="106" customWidth="1"/>
    <col min="10228" max="10229" width="9.140625" style="106"/>
    <col min="10230" max="10230" width="3.7109375" style="106" customWidth="1"/>
    <col min="10231" max="10231" width="39" style="106" bestFit="1" customWidth="1"/>
    <col min="10232" max="10232" width="8.28515625" style="106" bestFit="1" customWidth="1"/>
    <col min="10233" max="10476" width="9.140625" style="106"/>
    <col min="10477" max="10477" width="3.7109375" style="106" customWidth="1"/>
    <col min="10478" max="10478" width="68.7109375" style="106" customWidth="1"/>
    <col min="10479" max="10480" width="0" style="106" hidden="1" customWidth="1"/>
    <col min="10481" max="10482" width="14.7109375" style="106" customWidth="1"/>
    <col min="10483" max="10483" width="3.7109375" style="106" customWidth="1"/>
    <col min="10484" max="10485" width="9.140625" style="106"/>
    <col min="10486" max="10486" width="3.7109375" style="106" customWidth="1"/>
    <col min="10487" max="10487" width="39" style="106" bestFit="1" customWidth="1"/>
    <col min="10488" max="10488" width="8.28515625" style="106" bestFit="1" customWidth="1"/>
    <col min="10489" max="10732" width="9.140625" style="106"/>
    <col min="10733" max="10733" width="3.7109375" style="106" customWidth="1"/>
    <col min="10734" max="10734" width="68.7109375" style="106" customWidth="1"/>
    <col min="10735" max="10736" width="0" style="106" hidden="1" customWidth="1"/>
    <col min="10737" max="10738" width="14.7109375" style="106" customWidth="1"/>
    <col min="10739" max="10739" width="3.7109375" style="106" customWidth="1"/>
    <col min="10740" max="10741" width="9.140625" style="106"/>
    <col min="10742" max="10742" width="3.7109375" style="106" customWidth="1"/>
    <col min="10743" max="10743" width="39" style="106" bestFit="1" customWidth="1"/>
    <col min="10744" max="10744" width="8.28515625" style="106" bestFit="1" customWidth="1"/>
    <col min="10745" max="10988" width="9.140625" style="106"/>
    <col min="10989" max="10989" width="3.7109375" style="106" customWidth="1"/>
    <col min="10990" max="10990" width="68.7109375" style="106" customWidth="1"/>
    <col min="10991" max="10992" width="0" style="106" hidden="1" customWidth="1"/>
    <col min="10993" max="10994" width="14.7109375" style="106" customWidth="1"/>
    <col min="10995" max="10995" width="3.7109375" style="106" customWidth="1"/>
    <col min="10996" max="10997" width="9.140625" style="106"/>
    <col min="10998" max="10998" width="3.7109375" style="106" customWidth="1"/>
    <col min="10999" max="10999" width="39" style="106" bestFit="1" customWidth="1"/>
    <col min="11000" max="11000" width="8.28515625" style="106" bestFit="1" customWidth="1"/>
    <col min="11001" max="11244" width="9.140625" style="106"/>
    <col min="11245" max="11245" width="3.7109375" style="106" customWidth="1"/>
    <col min="11246" max="11246" width="68.7109375" style="106" customWidth="1"/>
    <col min="11247" max="11248" width="0" style="106" hidden="1" customWidth="1"/>
    <col min="11249" max="11250" width="14.7109375" style="106" customWidth="1"/>
    <col min="11251" max="11251" width="3.7109375" style="106" customWidth="1"/>
    <col min="11252" max="11253" width="9.140625" style="106"/>
    <col min="11254" max="11254" width="3.7109375" style="106" customWidth="1"/>
    <col min="11255" max="11255" width="39" style="106" bestFit="1" customWidth="1"/>
    <col min="11256" max="11256" width="8.28515625" style="106" bestFit="1" customWidth="1"/>
    <col min="11257" max="11500" width="9.140625" style="106"/>
    <col min="11501" max="11501" width="3.7109375" style="106" customWidth="1"/>
    <col min="11502" max="11502" width="68.7109375" style="106" customWidth="1"/>
    <col min="11503" max="11504" width="0" style="106" hidden="1" customWidth="1"/>
    <col min="11505" max="11506" width="14.7109375" style="106" customWidth="1"/>
    <col min="11507" max="11507" width="3.7109375" style="106" customWidth="1"/>
    <col min="11508" max="11509" width="9.140625" style="106"/>
    <col min="11510" max="11510" width="3.7109375" style="106" customWidth="1"/>
    <col min="11511" max="11511" width="39" style="106" bestFit="1" customWidth="1"/>
    <col min="11512" max="11512" width="8.28515625" style="106" bestFit="1" customWidth="1"/>
    <col min="11513" max="11756" width="9.140625" style="106"/>
    <col min="11757" max="11757" width="3.7109375" style="106" customWidth="1"/>
    <col min="11758" max="11758" width="68.7109375" style="106" customWidth="1"/>
    <col min="11759" max="11760" width="0" style="106" hidden="1" customWidth="1"/>
    <col min="11761" max="11762" width="14.7109375" style="106" customWidth="1"/>
    <col min="11763" max="11763" width="3.7109375" style="106" customWidth="1"/>
    <col min="11764" max="11765" width="9.140625" style="106"/>
    <col min="11766" max="11766" width="3.7109375" style="106" customWidth="1"/>
    <col min="11767" max="11767" width="39" style="106" bestFit="1" customWidth="1"/>
    <col min="11768" max="11768" width="8.28515625" style="106" bestFit="1" customWidth="1"/>
    <col min="11769" max="12012" width="9.140625" style="106"/>
    <col min="12013" max="12013" width="3.7109375" style="106" customWidth="1"/>
    <col min="12014" max="12014" width="68.7109375" style="106" customWidth="1"/>
    <col min="12015" max="12016" width="0" style="106" hidden="1" customWidth="1"/>
    <col min="12017" max="12018" width="14.7109375" style="106" customWidth="1"/>
    <col min="12019" max="12019" width="3.7109375" style="106" customWidth="1"/>
    <col min="12020" max="12021" width="9.140625" style="106"/>
    <col min="12022" max="12022" width="3.7109375" style="106" customWidth="1"/>
    <col min="12023" max="12023" width="39" style="106" bestFit="1" customWidth="1"/>
    <col min="12024" max="12024" width="8.28515625" style="106" bestFit="1" customWidth="1"/>
    <col min="12025" max="12268" width="9.140625" style="106"/>
    <col min="12269" max="12269" width="3.7109375" style="106" customWidth="1"/>
    <col min="12270" max="12270" width="68.7109375" style="106" customWidth="1"/>
    <col min="12271" max="12272" width="0" style="106" hidden="1" customWidth="1"/>
    <col min="12273" max="12274" width="14.7109375" style="106" customWidth="1"/>
    <col min="12275" max="12275" width="3.7109375" style="106" customWidth="1"/>
    <col min="12276" max="12277" width="9.140625" style="106"/>
    <col min="12278" max="12278" width="3.7109375" style="106" customWidth="1"/>
    <col min="12279" max="12279" width="39" style="106" bestFit="1" customWidth="1"/>
    <col min="12280" max="12280" width="8.28515625" style="106" bestFit="1" customWidth="1"/>
    <col min="12281" max="12524" width="9.140625" style="106"/>
    <col min="12525" max="12525" width="3.7109375" style="106" customWidth="1"/>
    <col min="12526" max="12526" width="68.7109375" style="106" customWidth="1"/>
    <col min="12527" max="12528" width="0" style="106" hidden="1" customWidth="1"/>
    <col min="12529" max="12530" width="14.7109375" style="106" customWidth="1"/>
    <col min="12531" max="12531" width="3.7109375" style="106" customWidth="1"/>
    <col min="12532" max="12533" width="9.140625" style="106"/>
    <col min="12534" max="12534" width="3.7109375" style="106" customWidth="1"/>
    <col min="12535" max="12535" width="39" style="106" bestFit="1" customWidth="1"/>
    <col min="12536" max="12536" width="8.28515625" style="106" bestFit="1" customWidth="1"/>
    <col min="12537" max="12780" width="9.140625" style="106"/>
    <col min="12781" max="12781" width="3.7109375" style="106" customWidth="1"/>
    <col min="12782" max="12782" width="68.7109375" style="106" customWidth="1"/>
    <col min="12783" max="12784" width="0" style="106" hidden="1" customWidth="1"/>
    <col min="12785" max="12786" width="14.7109375" style="106" customWidth="1"/>
    <col min="12787" max="12787" width="3.7109375" style="106" customWidth="1"/>
    <col min="12788" max="12789" width="9.140625" style="106"/>
    <col min="12790" max="12790" width="3.7109375" style="106" customWidth="1"/>
    <col min="12791" max="12791" width="39" style="106" bestFit="1" customWidth="1"/>
    <col min="12792" max="12792" width="8.28515625" style="106" bestFit="1" customWidth="1"/>
    <col min="12793" max="13036" width="9.140625" style="106"/>
    <col min="13037" max="13037" width="3.7109375" style="106" customWidth="1"/>
    <col min="13038" max="13038" width="68.7109375" style="106" customWidth="1"/>
    <col min="13039" max="13040" width="0" style="106" hidden="1" customWidth="1"/>
    <col min="13041" max="13042" width="14.7109375" style="106" customWidth="1"/>
    <col min="13043" max="13043" width="3.7109375" style="106" customWidth="1"/>
    <col min="13044" max="13045" width="9.140625" style="106"/>
    <col min="13046" max="13046" width="3.7109375" style="106" customWidth="1"/>
    <col min="13047" max="13047" width="39" style="106" bestFit="1" customWidth="1"/>
    <col min="13048" max="13048" width="8.28515625" style="106" bestFit="1" customWidth="1"/>
    <col min="13049" max="13292" width="9.140625" style="106"/>
    <col min="13293" max="13293" width="3.7109375" style="106" customWidth="1"/>
    <col min="13294" max="13294" width="68.7109375" style="106" customWidth="1"/>
    <col min="13295" max="13296" width="0" style="106" hidden="1" customWidth="1"/>
    <col min="13297" max="13298" width="14.7109375" style="106" customWidth="1"/>
    <col min="13299" max="13299" width="3.7109375" style="106" customWidth="1"/>
    <col min="13300" max="13301" width="9.140625" style="106"/>
    <col min="13302" max="13302" width="3.7109375" style="106" customWidth="1"/>
    <col min="13303" max="13303" width="39" style="106" bestFit="1" customWidth="1"/>
    <col min="13304" max="13304" width="8.28515625" style="106" bestFit="1" customWidth="1"/>
    <col min="13305" max="13548" width="9.140625" style="106"/>
    <col min="13549" max="13549" width="3.7109375" style="106" customWidth="1"/>
    <col min="13550" max="13550" width="68.7109375" style="106" customWidth="1"/>
    <col min="13551" max="13552" width="0" style="106" hidden="1" customWidth="1"/>
    <col min="13553" max="13554" width="14.7109375" style="106" customWidth="1"/>
    <col min="13555" max="13555" width="3.7109375" style="106" customWidth="1"/>
    <col min="13556" max="13557" width="9.140625" style="106"/>
    <col min="13558" max="13558" width="3.7109375" style="106" customWidth="1"/>
    <col min="13559" max="13559" width="39" style="106" bestFit="1" customWidth="1"/>
    <col min="13560" max="13560" width="8.28515625" style="106" bestFit="1" customWidth="1"/>
    <col min="13561" max="13804" width="9.140625" style="106"/>
    <col min="13805" max="13805" width="3.7109375" style="106" customWidth="1"/>
    <col min="13806" max="13806" width="68.7109375" style="106" customWidth="1"/>
    <col min="13807" max="13808" width="0" style="106" hidden="1" customWidth="1"/>
    <col min="13809" max="13810" width="14.7109375" style="106" customWidth="1"/>
    <col min="13811" max="13811" width="3.7109375" style="106" customWidth="1"/>
    <col min="13812" max="13813" width="9.140625" style="106"/>
    <col min="13814" max="13814" width="3.7109375" style="106" customWidth="1"/>
    <col min="13815" max="13815" width="39" style="106" bestFit="1" customWidth="1"/>
    <col min="13816" max="13816" width="8.28515625" style="106" bestFit="1" customWidth="1"/>
    <col min="13817" max="14060" width="9.140625" style="106"/>
    <col min="14061" max="14061" width="3.7109375" style="106" customWidth="1"/>
    <col min="14062" max="14062" width="68.7109375" style="106" customWidth="1"/>
    <col min="14063" max="14064" width="0" style="106" hidden="1" customWidth="1"/>
    <col min="14065" max="14066" width="14.7109375" style="106" customWidth="1"/>
    <col min="14067" max="14067" width="3.7109375" style="106" customWidth="1"/>
    <col min="14068" max="14069" width="9.140625" style="106"/>
    <col min="14070" max="14070" width="3.7109375" style="106" customWidth="1"/>
    <col min="14071" max="14071" width="39" style="106" bestFit="1" customWidth="1"/>
    <col min="14072" max="14072" width="8.28515625" style="106" bestFit="1" customWidth="1"/>
    <col min="14073" max="14316" width="9.140625" style="106"/>
    <col min="14317" max="14317" width="3.7109375" style="106" customWidth="1"/>
    <col min="14318" max="14318" width="68.7109375" style="106" customWidth="1"/>
    <col min="14319" max="14320" width="0" style="106" hidden="1" customWidth="1"/>
    <col min="14321" max="14322" width="14.7109375" style="106" customWidth="1"/>
    <col min="14323" max="14323" width="3.7109375" style="106" customWidth="1"/>
    <col min="14324" max="14325" width="9.140625" style="106"/>
    <col min="14326" max="14326" width="3.7109375" style="106" customWidth="1"/>
    <col min="14327" max="14327" width="39" style="106" bestFit="1" customWidth="1"/>
    <col min="14328" max="14328" width="8.28515625" style="106" bestFit="1" customWidth="1"/>
    <col min="14329" max="14572" width="9.140625" style="106"/>
    <col min="14573" max="14573" width="3.7109375" style="106" customWidth="1"/>
    <col min="14574" max="14574" width="68.7109375" style="106" customWidth="1"/>
    <col min="14575" max="14576" width="0" style="106" hidden="1" customWidth="1"/>
    <col min="14577" max="14578" width="14.7109375" style="106" customWidth="1"/>
    <col min="14579" max="14579" width="3.7109375" style="106" customWidth="1"/>
    <col min="14580" max="14581" width="9.140625" style="106"/>
    <col min="14582" max="14582" width="3.7109375" style="106" customWidth="1"/>
    <col min="14583" max="14583" width="39" style="106" bestFit="1" customWidth="1"/>
    <col min="14584" max="14584" width="8.28515625" style="106" bestFit="1" customWidth="1"/>
    <col min="14585" max="14828" width="9.140625" style="106"/>
    <col min="14829" max="14829" width="3.7109375" style="106" customWidth="1"/>
    <col min="14830" max="14830" width="68.7109375" style="106" customWidth="1"/>
    <col min="14831" max="14832" width="0" style="106" hidden="1" customWidth="1"/>
    <col min="14833" max="14834" width="14.7109375" style="106" customWidth="1"/>
    <col min="14835" max="14835" width="3.7109375" style="106" customWidth="1"/>
    <col min="14836" max="14837" width="9.140625" style="106"/>
    <col min="14838" max="14838" width="3.7109375" style="106" customWidth="1"/>
    <col min="14839" max="14839" width="39" style="106" bestFit="1" customWidth="1"/>
    <col min="14840" max="14840" width="8.28515625" style="106" bestFit="1" customWidth="1"/>
    <col min="14841" max="15084" width="9.140625" style="106"/>
    <col min="15085" max="15085" width="3.7109375" style="106" customWidth="1"/>
    <col min="15086" max="15086" width="68.7109375" style="106" customWidth="1"/>
    <col min="15087" max="15088" width="0" style="106" hidden="1" customWidth="1"/>
    <col min="15089" max="15090" width="14.7109375" style="106" customWidth="1"/>
    <col min="15091" max="15091" width="3.7109375" style="106" customWidth="1"/>
    <col min="15092" max="15093" width="9.140625" style="106"/>
    <col min="15094" max="15094" width="3.7109375" style="106" customWidth="1"/>
    <col min="15095" max="15095" width="39" style="106" bestFit="1" customWidth="1"/>
    <col min="15096" max="15096" width="8.28515625" style="106" bestFit="1" customWidth="1"/>
    <col min="15097" max="15340" width="9.140625" style="106"/>
    <col min="15341" max="15341" width="3.7109375" style="106" customWidth="1"/>
    <col min="15342" max="15342" width="68.7109375" style="106" customWidth="1"/>
    <col min="15343" max="15344" width="0" style="106" hidden="1" customWidth="1"/>
    <col min="15345" max="15346" width="14.7109375" style="106" customWidth="1"/>
    <col min="15347" max="15347" width="3.7109375" style="106" customWidth="1"/>
    <col min="15348" max="15349" width="9.140625" style="106"/>
    <col min="15350" max="15350" width="3.7109375" style="106" customWidth="1"/>
    <col min="15351" max="15351" width="39" style="106" bestFit="1" customWidth="1"/>
    <col min="15352" max="15352" width="8.28515625" style="106" bestFit="1" customWidth="1"/>
    <col min="15353" max="15596" width="9.140625" style="106"/>
    <col min="15597" max="15597" width="3.7109375" style="106" customWidth="1"/>
    <col min="15598" max="15598" width="68.7109375" style="106" customWidth="1"/>
    <col min="15599" max="15600" width="0" style="106" hidden="1" customWidth="1"/>
    <col min="15601" max="15602" width="14.7109375" style="106" customWidth="1"/>
    <col min="15603" max="15603" width="3.7109375" style="106" customWidth="1"/>
    <col min="15604" max="15605" width="9.140625" style="106"/>
    <col min="15606" max="15606" width="3.7109375" style="106" customWidth="1"/>
    <col min="15607" max="15607" width="39" style="106" bestFit="1" customWidth="1"/>
    <col min="15608" max="15608" width="8.28515625" style="106" bestFit="1" customWidth="1"/>
    <col min="15609" max="15852" width="9.140625" style="106"/>
    <col min="15853" max="15853" width="3.7109375" style="106" customWidth="1"/>
    <col min="15854" max="15854" width="68.7109375" style="106" customWidth="1"/>
    <col min="15855" max="15856" width="0" style="106" hidden="1" customWidth="1"/>
    <col min="15857" max="15858" width="14.7109375" style="106" customWidth="1"/>
    <col min="15859" max="15859" width="3.7109375" style="106" customWidth="1"/>
    <col min="15860" max="15861" width="9.140625" style="106"/>
    <col min="15862" max="15862" width="3.7109375" style="106" customWidth="1"/>
    <col min="15863" max="15863" width="39" style="106" bestFit="1" customWidth="1"/>
    <col min="15864" max="15864" width="8.28515625" style="106" bestFit="1" customWidth="1"/>
    <col min="15865" max="16108" width="9.140625" style="106"/>
    <col min="16109" max="16109" width="3.7109375" style="106" customWidth="1"/>
    <col min="16110" max="16110" width="68.7109375" style="106" customWidth="1"/>
    <col min="16111" max="16112" width="0" style="106" hidden="1" customWidth="1"/>
    <col min="16113" max="16114" width="14.7109375" style="106" customWidth="1"/>
    <col min="16115" max="16115" width="3.7109375" style="106" customWidth="1"/>
    <col min="16116" max="16117" width="9.140625" style="106"/>
    <col min="16118" max="16118" width="3.7109375" style="106" customWidth="1"/>
    <col min="16119" max="16119" width="39" style="106" bestFit="1" customWidth="1"/>
    <col min="16120" max="16120" width="8.28515625" style="106" bestFit="1" customWidth="1"/>
    <col min="16121" max="16384" width="9.140625" style="106"/>
  </cols>
  <sheetData>
    <row r="1" spans="2:28" x14ac:dyDescent="0.2">
      <c r="B1" s="5"/>
    </row>
    <row r="2" spans="2:28" x14ac:dyDescent="0.2">
      <c r="B2" s="5" t="s">
        <v>0</v>
      </c>
      <c r="C2" s="22"/>
      <c r="D2" s="22"/>
      <c r="E2" s="22"/>
      <c r="F2" s="22"/>
      <c r="G2" s="22"/>
      <c r="H2" s="22"/>
      <c r="I2" s="22"/>
      <c r="J2" s="22"/>
      <c r="K2" s="22"/>
      <c r="N2" s="22"/>
      <c r="O2" s="22"/>
      <c r="P2" s="22"/>
      <c r="Q2" s="22"/>
      <c r="S2" s="22"/>
      <c r="T2" s="22"/>
      <c r="U2" s="22"/>
      <c r="V2" s="22"/>
      <c r="X2" s="22"/>
    </row>
    <row r="3" spans="2:28" x14ac:dyDescent="0.2">
      <c r="B3" s="5"/>
      <c r="C3" s="22"/>
      <c r="D3" s="22"/>
      <c r="E3" s="22"/>
      <c r="F3" s="22"/>
      <c r="G3" s="22"/>
      <c r="H3" s="22"/>
      <c r="I3" s="22"/>
      <c r="J3" s="22"/>
      <c r="K3" s="22"/>
      <c r="N3" s="22"/>
      <c r="O3" s="22"/>
      <c r="P3" s="22"/>
      <c r="Q3" s="22"/>
      <c r="S3" s="22"/>
      <c r="T3" s="22"/>
      <c r="U3" s="22"/>
      <c r="V3" s="22"/>
      <c r="X3" s="22"/>
    </row>
    <row r="4" spans="2:28" x14ac:dyDescent="0.2">
      <c r="B4" s="5"/>
      <c r="C4" s="22"/>
      <c r="D4" s="22"/>
      <c r="E4" s="22"/>
      <c r="F4" s="22"/>
      <c r="G4" s="22"/>
      <c r="H4" s="22"/>
      <c r="I4" s="22"/>
      <c r="J4" s="22"/>
      <c r="K4" s="22"/>
      <c r="N4" s="22"/>
      <c r="O4" s="22"/>
      <c r="P4" s="22"/>
      <c r="Q4" s="22"/>
      <c r="S4" s="22"/>
      <c r="T4" s="22"/>
      <c r="U4" s="22"/>
      <c r="V4" s="22"/>
      <c r="X4" s="22"/>
    </row>
    <row r="5" spans="2:28" x14ac:dyDescent="0.2">
      <c r="B5" s="5"/>
      <c r="C5" s="22"/>
      <c r="D5" s="22"/>
      <c r="E5" s="22"/>
      <c r="F5" s="22"/>
      <c r="G5" s="22"/>
      <c r="H5" s="22"/>
      <c r="I5" s="22"/>
      <c r="J5" s="22"/>
      <c r="K5" s="22"/>
      <c r="N5" s="22"/>
      <c r="O5" s="22"/>
      <c r="P5" s="22"/>
      <c r="Q5" s="22"/>
      <c r="S5" s="22"/>
      <c r="T5" s="22"/>
      <c r="U5" s="22"/>
      <c r="V5" s="22"/>
      <c r="X5" s="22"/>
    </row>
    <row r="6" spans="2:28" s="148" customFormat="1" ht="26.25" customHeight="1" x14ac:dyDescent="0.2">
      <c r="B6" s="232" t="s">
        <v>12</v>
      </c>
      <c r="C6" s="143"/>
      <c r="D6" s="212"/>
      <c r="E6" s="143"/>
      <c r="F6" s="213"/>
      <c r="G6" s="213"/>
      <c r="H6" s="213"/>
      <c r="I6" s="214"/>
      <c r="J6" s="214"/>
      <c r="K6" s="214"/>
      <c r="L6" s="143"/>
      <c r="M6" s="213"/>
      <c r="N6" s="214"/>
      <c r="O6" s="214"/>
      <c r="P6" s="214"/>
      <c r="Q6" s="214"/>
      <c r="R6" s="213"/>
      <c r="S6" s="214"/>
      <c r="T6" s="214"/>
      <c r="U6" s="214"/>
      <c r="V6" s="214"/>
      <c r="W6" s="213"/>
      <c r="X6" s="214"/>
      <c r="AB6" s="147"/>
    </row>
    <row r="7" spans="2:28" ht="12.75" customHeight="1" x14ac:dyDescent="0.2">
      <c r="B7" s="218"/>
      <c r="C7" s="114"/>
      <c r="D7" s="114"/>
      <c r="E7" s="114"/>
      <c r="F7" s="114"/>
      <c r="G7" s="114"/>
      <c r="H7" s="114"/>
      <c r="I7" s="109"/>
      <c r="J7" s="109"/>
      <c r="K7" s="109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 t="s">
        <v>130</v>
      </c>
    </row>
    <row r="8" spans="2:28" ht="12.75" customHeight="1" x14ac:dyDescent="0.2">
      <c r="B8" s="193"/>
      <c r="C8" s="114"/>
      <c r="D8" s="114"/>
      <c r="E8" s="114"/>
      <c r="F8" s="114"/>
      <c r="G8" s="114"/>
      <c r="H8" s="114"/>
      <c r="I8" s="194"/>
      <c r="J8" s="194"/>
      <c r="K8" s="194"/>
      <c r="L8" s="114"/>
      <c r="M8" s="114"/>
      <c r="N8" s="194"/>
      <c r="O8" s="194"/>
      <c r="P8" s="194"/>
      <c r="Q8" s="194"/>
      <c r="R8" s="114"/>
      <c r="S8" s="194"/>
      <c r="T8" s="194"/>
      <c r="U8" s="194"/>
      <c r="V8" s="194"/>
      <c r="W8" s="114"/>
      <c r="X8" s="194"/>
    </row>
    <row r="9" spans="2:28" ht="12.75" customHeight="1" x14ac:dyDescent="0.2"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</row>
    <row r="10" spans="2:28" ht="12.75" customHeight="1" thickBot="1" x14ac:dyDescent="0.25">
      <c r="B10" s="10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</row>
    <row r="11" spans="2:28" ht="13.5" thickTop="1" x14ac:dyDescent="0.2"/>
    <row r="12" spans="2:28" s="125" customFormat="1" ht="12.75" customHeight="1" x14ac:dyDescent="0.2">
      <c r="B12" s="126" t="s">
        <v>17</v>
      </c>
      <c r="C12" s="95">
        <v>1299</v>
      </c>
      <c r="D12" s="95">
        <v>502</v>
      </c>
      <c r="E12" s="95">
        <v>496</v>
      </c>
      <c r="F12" s="95">
        <v>504</v>
      </c>
      <c r="G12" s="95">
        <v>475</v>
      </c>
      <c r="H12" s="95">
        <v>1977</v>
      </c>
      <c r="I12" s="95">
        <v>440</v>
      </c>
      <c r="J12" s="95">
        <v>447</v>
      </c>
      <c r="K12" s="95">
        <v>407</v>
      </c>
      <c r="L12" s="95">
        <v>331</v>
      </c>
      <c r="M12" s="95">
        <v>1625</v>
      </c>
      <c r="N12" s="95">
        <v>338</v>
      </c>
      <c r="O12" s="95">
        <v>285</v>
      </c>
      <c r="P12" s="95">
        <v>267</v>
      </c>
      <c r="Q12" s="95">
        <v>285</v>
      </c>
      <c r="R12" s="95">
        <v>1175</v>
      </c>
      <c r="S12" s="95">
        <v>276</v>
      </c>
      <c r="T12" s="95">
        <v>260</v>
      </c>
      <c r="U12" s="95">
        <v>282</v>
      </c>
      <c r="V12" s="95">
        <v>240</v>
      </c>
      <c r="W12" s="95">
        <v>1058</v>
      </c>
      <c r="X12" s="95">
        <v>245</v>
      </c>
    </row>
    <row r="13" spans="2:28" s="125" customFormat="1" ht="12.75" customHeight="1" x14ac:dyDescent="0.2">
      <c r="B13" s="137" t="s">
        <v>173</v>
      </c>
      <c r="C13" s="141">
        <v>108</v>
      </c>
      <c r="D13" s="141">
        <v>38</v>
      </c>
      <c r="E13" s="141">
        <v>52</v>
      </c>
      <c r="F13" s="141">
        <v>58</v>
      </c>
      <c r="G13" s="141">
        <v>66</v>
      </c>
      <c r="H13" s="141">
        <v>214</v>
      </c>
      <c r="I13" s="141">
        <v>44</v>
      </c>
      <c r="J13" s="141">
        <v>2</v>
      </c>
      <c r="K13" s="141">
        <v>64</v>
      </c>
      <c r="L13" s="141">
        <v>-89</v>
      </c>
      <c r="M13" s="141">
        <v>21</v>
      </c>
      <c r="N13" s="141">
        <v>65</v>
      </c>
      <c r="O13" s="141">
        <v>31</v>
      </c>
      <c r="P13" s="141">
        <v>119</v>
      </c>
      <c r="Q13" s="141">
        <v>56</v>
      </c>
      <c r="R13" s="141">
        <v>271</v>
      </c>
      <c r="S13" s="141">
        <v>68</v>
      </c>
      <c r="T13" s="141">
        <v>74</v>
      </c>
      <c r="U13" s="141">
        <v>95</v>
      </c>
      <c r="V13" s="141">
        <v>60</v>
      </c>
      <c r="W13" s="141">
        <v>297</v>
      </c>
      <c r="X13" s="141">
        <v>78</v>
      </c>
    </row>
    <row r="14" spans="2:28" s="125" customFormat="1" ht="12.75" customHeight="1" x14ac:dyDescent="0.2">
      <c r="B14" s="128" t="s">
        <v>139</v>
      </c>
      <c r="C14" s="14">
        <v>278</v>
      </c>
      <c r="D14" s="14">
        <v>66</v>
      </c>
      <c r="E14" s="14">
        <v>67</v>
      </c>
      <c r="F14" s="14">
        <v>339</v>
      </c>
      <c r="G14" s="14">
        <v>64</v>
      </c>
      <c r="H14" s="14">
        <v>536</v>
      </c>
      <c r="I14" s="14">
        <v>57</v>
      </c>
      <c r="J14" s="14">
        <v>283</v>
      </c>
      <c r="K14" s="14">
        <v>51</v>
      </c>
      <c r="L14" s="14">
        <v>-43</v>
      </c>
      <c r="M14" s="14">
        <v>348</v>
      </c>
      <c r="N14" s="14">
        <v>37</v>
      </c>
      <c r="O14" s="14">
        <v>32</v>
      </c>
      <c r="P14" s="14">
        <v>34</v>
      </c>
      <c r="Q14" s="14">
        <v>33</v>
      </c>
      <c r="R14" s="14">
        <v>136</v>
      </c>
      <c r="S14" s="14">
        <v>34</v>
      </c>
      <c r="T14" s="14">
        <v>34</v>
      </c>
      <c r="U14" s="14">
        <v>37</v>
      </c>
      <c r="V14" s="14">
        <v>36</v>
      </c>
      <c r="W14" s="14">
        <v>141</v>
      </c>
      <c r="X14" s="14">
        <v>33</v>
      </c>
    </row>
    <row r="15" spans="2:28" s="125" customFormat="1" ht="12.75" customHeight="1" x14ac:dyDescent="0.2">
      <c r="B15" s="128" t="s">
        <v>162</v>
      </c>
      <c r="C15" s="14">
        <v>6</v>
      </c>
      <c r="D15" s="14">
        <v>0</v>
      </c>
      <c r="E15" s="14">
        <v>6</v>
      </c>
      <c r="F15" s="14">
        <v>0</v>
      </c>
      <c r="G15" s="14">
        <v>2</v>
      </c>
      <c r="H15" s="14">
        <v>8</v>
      </c>
      <c r="I15" s="14">
        <v>2</v>
      </c>
      <c r="J15" s="14">
        <v>5</v>
      </c>
      <c r="K15" s="14">
        <v>1</v>
      </c>
      <c r="L15" s="14">
        <v>0</v>
      </c>
      <c r="M15" s="14">
        <v>8</v>
      </c>
      <c r="N15" s="14">
        <v>0</v>
      </c>
      <c r="O15" s="14">
        <v>-2</v>
      </c>
      <c r="P15" s="14">
        <v>-1</v>
      </c>
      <c r="Q15" s="14">
        <v>-1</v>
      </c>
      <c r="R15" s="14">
        <v>-4</v>
      </c>
      <c r="S15" s="14">
        <v>2</v>
      </c>
      <c r="T15" s="14">
        <v>-4</v>
      </c>
      <c r="U15" s="14">
        <v>1</v>
      </c>
      <c r="V15" s="14">
        <v>6</v>
      </c>
      <c r="W15" s="14">
        <v>5</v>
      </c>
      <c r="X15" s="14">
        <v>2</v>
      </c>
    </row>
    <row r="16" spans="2:28" s="125" customFormat="1" ht="12.75" customHeight="1" x14ac:dyDescent="0.2">
      <c r="B16" s="128" t="s">
        <v>24</v>
      </c>
      <c r="C16" s="14">
        <v>0</v>
      </c>
      <c r="D16" s="14">
        <v>-1</v>
      </c>
      <c r="E16" s="14">
        <v>0</v>
      </c>
      <c r="F16" s="14">
        <v>1</v>
      </c>
      <c r="G16" s="14">
        <v>1</v>
      </c>
      <c r="H16" s="14">
        <v>1</v>
      </c>
      <c r="I16" s="14">
        <v>-2</v>
      </c>
      <c r="J16" s="14">
        <v>1</v>
      </c>
      <c r="K16" s="14">
        <v>4</v>
      </c>
      <c r="L16" s="14">
        <v>-3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2:24" s="125" customFormat="1" ht="12.75" customHeight="1" x14ac:dyDescent="0.2">
      <c r="B17" s="126" t="s">
        <v>25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</row>
    <row r="18" spans="2:24" s="125" customFormat="1" ht="12.75" customHeight="1" x14ac:dyDescent="0.2">
      <c r="B18" s="137" t="s">
        <v>163</v>
      </c>
      <c r="C18" s="141">
        <v>-164</v>
      </c>
      <c r="D18" s="141">
        <v>-29</v>
      </c>
      <c r="E18" s="141">
        <v>-9</v>
      </c>
      <c r="F18" s="141">
        <v>-280</v>
      </c>
      <c r="G18" s="141">
        <v>5</v>
      </c>
      <c r="H18" s="141">
        <v>-313</v>
      </c>
      <c r="I18" s="141">
        <v>-13</v>
      </c>
      <c r="J18" s="141">
        <v>-275</v>
      </c>
      <c r="K18" s="141">
        <v>18</v>
      </c>
      <c r="L18" s="141">
        <v>-49</v>
      </c>
      <c r="M18" s="141">
        <v>-319</v>
      </c>
      <c r="N18" s="141">
        <v>28</v>
      </c>
      <c r="O18" s="141">
        <v>-3</v>
      </c>
      <c r="P18" s="141">
        <v>84</v>
      </c>
      <c r="Q18" s="141">
        <v>22</v>
      </c>
      <c r="R18" s="141">
        <v>131</v>
      </c>
      <c r="S18" s="141">
        <v>36</v>
      </c>
      <c r="T18" s="141">
        <v>36</v>
      </c>
      <c r="U18" s="141">
        <v>59</v>
      </c>
      <c r="V18" s="141">
        <v>30</v>
      </c>
      <c r="W18" s="141">
        <v>161</v>
      </c>
      <c r="X18" s="141">
        <v>47</v>
      </c>
    </row>
    <row r="19" spans="2:24" s="125" customFormat="1" x14ac:dyDescent="0.2">
      <c r="B19" s="126" t="s">
        <v>28</v>
      </c>
      <c r="C19" s="224">
        <v>11</v>
      </c>
      <c r="D19" s="14">
        <v>0</v>
      </c>
      <c r="E19" s="14">
        <v>0</v>
      </c>
      <c r="F19" s="45">
        <v>2</v>
      </c>
      <c r="G19" s="14">
        <v>4</v>
      </c>
      <c r="H19" s="14">
        <v>2</v>
      </c>
      <c r="I19" s="14">
        <v>2</v>
      </c>
      <c r="J19" s="45">
        <v>1</v>
      </c>
      <c r="K19" s="14">
        <v>0</v>
      </c>
      <c r="L19" s="44">
        <v>3</v>
      </c>
      <c r="M19" s="45">
        <v>2</v>
      </c>
      <c r="N19" s="95">
        <v>0</v>
      </c>
      <c r="O19" s="206">
        <v>1</v>
      </c>
      <c r="P19" s="14">
        <v>0</v>
      </c>
      <c r="Q19" s="14">
        <v>0</v>
      </c>
      <c r="R19" s="45">
        <v>1</v>
      </c>
      <c r="S19" s="95">
        <v>0</v>
      </c>
      <c r="T19" s="95">
        <v>1</v>
      </c>
      <c r="U19" s="95">
        <v>0</v>
      </c>
      <c r="V19" s="95">
        <v>0</v>
      </c>
      <c r="W19" s="95">
        <v>1</v>
      </c>
      <c r="X19" s="45">
        <v>1</v>
      </c>
    </row>
    <row r="20" spans="2:24" s="125" customFormat="1" x14ac:dyDescent="0.2">
      <c r="B20" s="96" t="s">
        <v>164</v>
      </c>
      <c r="C20" s="97">
        <v>-153</v>
      </c>
      <c r="D20" s="97">
        <v>-29</v>
      </c>
      <c r="E20" s="97">
        <v>-9</v>
      </c>
      <c r="F20" s="97">
        <v>-278</v>
      </c>
      <c r="G20" s="97">
        <v>1</v>
      </c>
      <c r="H20" s="97">
        <v>-315</v>
      </c>
      <c r="I20" s="97">
        <v>-15</v>
      </c>
      <c r="J20" s="97">
        <v>-274</v>
      </c>
      <c r="K20" s="97">
        <v>18</v>
      </c>
      <c r="L20" s="97">
        <v>-46</v>
      </c>
      <c r="M20" s="97">
        <v>-317</v>
      </c>
      <c r="N20" s="97">
        <v>28</v>
      </c>
      <c r="O20" s="97">
        <v>-2</v>
      </c>
      <c r="P20" s="97">
        <v>84</v>
      </c>
      <c r="Q20" s="97">
        <v>22</v>
      </c>
      <c r="R20" s="97">
        <v>132</v>
      </c>
      <c r="S20" s="97">
        <v>36</v>
      </c>
      <c r="T20" s="97">
        <v>35</v>
      </c>
      <c r="U20" s="97">
        <v>59</v>
      </c>
      <c r="V20" s="97">
        <v>30</v>
      </c>
      <c r="W20" s="97">
        <v>160</v>
      </c>
      <c r="X20" s="97">
        <v>48</v>
      </c>
    </row>
    <row r="21" spans="2:24" s="125" customFormat="1" x14ac:dyDescent="0.2">
      <c r="B21" s="12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s="125" customFormat="1" x14ac:dyDescent="0.2">
      <c r="B22" s="128" t="s">
        <v>101</v>
      </c>
      <c r="C22" s="14">
        <v>95</v>
      </c>
      <c r="D22" s="14">
        <v>-11</v>
      </c>
      <c r="E22" s="14">
        <v>44</v>
      </c>
      <c r="F22" s="14">
        <v>7</v>
      </c>
      <c r="G22" s="14">
        <v>86</v>
      </c>
      <c r="H22" s="14">
        <v>126</v>
      </c>
      <c r="I22" s="14">
        <v>37</v>
      </c>
      <c r="J22" s="14">
        <v>62</v>
      </c>
      <c r="K22" s="14">
        <v>66</v>
      </c>
      <c r="L22" s="14">
        <v>58</v>
      </c>
      <c r="M22" s="14">
        <v>223</v>
      </c>
      <c r="N22" s="14">
        <v>37</v>
      </c>
      <c r="O22" s="14">
        <v>83</v>
      </c>
      <c r="P22" s="14">
        <v>41</v>
      </c>
      <c r="Q22" s="14">
        <v>71</v>
      </c>
      <c r="R22" s="14">
        <v>232</v>
      </c>
      <c r="S22" s="14">
        <v>76</v>
      </c>
      <c r="T22" s="14">
        <v>55</v>
      </c>
      <c r="U22" s="14">
        <v>84</v>
      </c>
      <c r="V22" s="14">
        <v>76</v>
      </c>
      <c r="W22" s="14">
        <v>291</v>
      </c>
      <c r="X22" s="14">
        <v>68</v>
      </c>
    </row>
    <row r="23" spans="2:24" s="125" customFormat="1" x14ac:dyDescent="0.2">
      <c r="B23" s="128" t="s">
        <v>33</v>
      </c>
      <c r="C23" s="14">
        <v>-668</v>
      </c>
      <c r="D23" s="14">
        <v>-271</v>
      </c>
      <c r="E23" s="14">
        <v>-103</v>
      </c>
      <c r="F23" s="14">
        <v>-70</v>
      </c>
      <c r="G23" s="14">
        <v>-17</v>
      </c>
      <c r="H23" s="14">
        <v>-461</v>
      </c>
      <c r="I23" s="14">
        <v>159</v>
      </c>
      <c r="J23" s="14">
        <v>100</v>
      </c>
      <c r="K23" s="14">
        <v>180</v>
      </c>
      <c r="L23" s="14">
        <v>309</v>
      </c>
      <c r="M23" s="14">
        <v>748</v>
      </c>
      <c r="N23" s="14">
        <v>61</v>
      </c>
      <c r="O23" s="14">
        <v>423</v>
      </c>
      <c r="P23" s="14">
        <v>37</v>
      </c>
      <c r="Q23" s="14">
        <v>129</v>
      </c>
      <c r="R23" s="14">
        <v>650</v>
      </c>
      <c r="S23" s="14">
        <v>-34</v>
      </c>
      <c r="T23" s="14">
        <v>-21</v>
      </c>
      <c r="U23" s="14">
        <v>-96</v>
      </c>
      <c r="V23" s="14">
        <v>-34</v>
      </c>
      <c r="W23" s="14">
        <v>-185</v>
      </c>
      <c r="X23" s="14">
        <v>-24</v>
      </c>
    </row>
    <row r="24" spans="2:24" s="125" customFormat="1" x14ac:dyDescent="0.2">
      <c r="B24" s="1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125" customFormat="1" x14ac:dyDescent="0.2">
      <c r="B25" s="196" t="s">
        <v>38</v>
      </c>
      <c r="C25" s="14">
        <v>3774</v>
      </c>
      <c r="D25" s="14">
        <v>3913</v>
      </c>
      <c r="E25" s="14">
        <v>3974</v>
      </c>
      <c r="F25" s="14">
        <v>3752</v>
      </c>
      <c r="G25" s="14">
        <v>3633</v>
      </c>
      <c r="H25" s="14">
        <v>3633</v>
      </c>
      <c r="I25" s="14">
        <v>3421</v>
      </c>
      <c r="J25" s="14">
        <v>2984</v>
      </c>
      <c r="K25" s="14">
        <v>2756</v>
      </c>
      <c r="L25" s="14">
        <v>2335</v>
      </c>
      <c r="M25" s="14">
        <v>2335</v>
      </c>
      <c r="N25" s="14">
        <v>2266</v>
      </c>
      <c r="O25" s="14">
        <v>1754</v>
      </c>
      <c r="P25" s="14">
        <v>1760</v>
      </c>
      <c r="Q25" s="14">
        <v>1583</v>
      </c>
      <c r="R25" s="14">
        <v>1583</v>
      </c>
      <c r="S25" s="14">
        <v>1582</v>
      </c>
      <c r="T25" s="14">
        <v>1580</v>
      </c>
      <c r="U25" s="14">
        <v>1655</v>
      </c>
      <c r="V25" s="14">
        <f>W25</f>
        <v>1644</v>
      </c>
      <c r="W25" s="14">
        <v>1644</v>
      </c>
      <c r="X25" s="14">
        <v>1647</v>
      </c>
    </row>
    <row r="26" spans="2:24" s="125" customFormat="1" x14ac:dyDescent="0.2">
      <c r="B26" s="12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s="125" customFormat="1" ht="13.5" thickBot="1" x14ac:dyDescent="0.25">
      <c r="B27" s="234" t="s">
        <v>174</v>
      </c>
      <c r="C27" s="235">
        <v>-4.2999999999999997E-2</v>
      </c>
      <c r="D27" s="235">
        <v>-3.1E-2</v>
      </c>
      <c r="E27" s="235">
        <v>-8.9999999999999993E-3</v>
      </c>
      <c r="F27" s="235">
        <v>-0.28799999999999998</v>
      </c>
      <c r="G27" s="235">
        <v>1E-3</v>
      </c>
      <c r="H27" s="235">
        <v>-8.2000000000000003E-2</v>
      </c>
      <c r="I27" s="235">
        <v>-1.7000000000000001E-2</v>
      </c>
      <c r="J27" s="235">
        <v>-0.34300000000000003</v>
      </c>
      <c r="K27" s="235">
        <v>2.5000000000000001E-2</v>
      </c>
      <c r="L27" s="235">
        <v>-7.1999999999999995E-2</v>
      </c>
      <c r="M27" s="235">
        <v>-0.104</v>
      </c>
      <c r="N27" s="235">
        <v>4.9000000000000002E-2</v>
      </c>
      <c r="O27" s="235">
        <v>-5.0000000000000001E-3</v>
      </c>
      <c r="P27" s="235">
        <v>0.191</v>
      </c>
      <c r="Q27" s="235">
        <v>5.1999999999999998E-2</v>
      </c>
      <c r="R27" s="235">
        <v>6.8000000000000005E-2</v>
      </c>
      <c r="S27" s="235">
        <v>0.09</v>
      </c>
      <c r="T27" s="235">
        <v>8.8999999999999996E-2</v>
      </c>
      <c r="U27" s="235">
        <v>0.14599999999999999</v>
      </c>
      <c r="V27" s="235">
        <v>7.2999999999999995E-2</v>
      </c>
      <c r="W27" s="235">
        <v>9.9000000000000005E-2</v>
      </c>
      <c r="X27" s="235">
        <v>0.115</v>
      </c>
    </row>
    <row r="28" spans="2:24" ht="13.5" thickTop="1" x14ac:dyDescent="0.2">
      <c r="C28" s="202"/>
      <c r="D28" s="202"/>
      <c r="E28" s="202"/>
      <c r="F28" s="202"/>
      <c r="G28" s="202"/>
      <c r="H28" s="202"/>
      <c r="I28" s="202"/>
      <c r="J28" s="202"/>
      <c r="K28" s="202"/>
      <c r="N28" s="202"/>
      <c r="O28" s="149"/>
      <c r="P28" s="149"/>
      <c r="Q28" s="149"/>
      <c r="S28" s="202"/>
      <c r="T28" s="149"/>
      <c r="U28" s="149"/>
      <c r="V28" s="149"/>
      <c r="X28" s="202"/>
    </row>
    <row r="29" spans="2:24" x14ac:dyDescent="0.2">
      <c r="C29" s="202"/>
      <c r="D29" s="202"/>
      <c r="E29" s="202"/>
      <c r="F29" s="202"/>
      <c r="G29" s="202"/>
      <c r="H29" s="202"/>
      <c r="I29" s="202"/>
      <c r="J29" s="202"/>
      <c r="K29" s="202"/>
      <c r="N29" s="202"/>
      <c r="O29" s="149"/>
      <c r="P29" s="149"/>
      <c r="Q29" s="149"/>
      <c r="S29" s="202"/>
      <c r="T29" s="149"/>
      <c r="U29" s="149"/>
      <c r="V29" s="149"/>
      <c r="X29" s="202"/>
    </row>
    <row r="30" spans="2:24" x14ac:dyDescent="0.2">
      <c r="B30" s="123"/>
      <c r="C30" s="233" t="s">
        <v>94</v>
      </c>
      <c r="D30" s="233" t="s">
        <v>3</v>
      </c>
      <c r="E30" s="233" t="s">
        <v>4</v>
      </c>
      <c r="F30" s="233" t="s">
        <v>5</v>
      </c>
      <c r="G30" s="233" t="s">
        <v>6</v>
      </c>
      <c r="H30" s="233" t="s">
        <v>94</v>
      </c>
      <c r="I30" s="233" t="s">
        <v>3</v>
      </c>
      <c r="J30" s="233" t="s">
        <v>4</v>
      </c>
      <c r="K30" s="233" t="s">
        <v>5</v>
      </c>
      <c r="L30" s="233" t="s">
        <v>6</v>
      </c>
      <c r="M30" s="233" t="s">
        <v>94</v>
      </c>
      <c r="N30" s="233" t="s">
        <v>3</v>
      </c>
      <c r="O30" s="233" t="s">
        <v>4</v>
      </c>
      <c r="P30" s="233" t="s">
        <v>5</v>
      </c>
      <c r="Q30" s="233" t="s">
        <v>6</v>
      </c>
      <c r="R30" s="233" t="s">
        <v>94</v>
      </c>
      <c r="S30" s="233" t="s">
        <v>3</v>
      </c>
      <c r="T30" s="233" t="s">
        <v>4</v>
      </c>
      <c r="U30" s="233" t="s">
        <v>5</v>
      </c>
      <c r="V30" s="233" t="s">
        <v>6</v>
      </c>
      <c r="W30" s="233" t="s">
        <v>94</v>
      </c>
      <c r="X30" s="233" t="s">
        <v>3</v>
      </c>
    </row>
    <row r="31" spans="2:24" x14ac:dyDescent="0.2">
      <c r="B31" s="119" t="s">
        <v>175</v>
      </c>
      <c r="C31" s="226">
        <v>2011</v>
      </c>
      <c r="D31" s="227">
        <v>2012</v>
      </c>
      <c r="E31" s="227">
        <v>2012</v>
      </c>
      <c r="F31" s="227">
        <v>2012</v>
      </c>
      <c r="G31" s="227">
        <v>2012</v>
      </c>
      <c r="H31" s="226">
        <v>2012</v>
      </c>
      <c r="I31" s="227">
        <v>2013</v>
      </c>
      <c r="J31" s="227">
        <v>2013</v>
      </c>
      <c r="K31" s="227">
        <v>2013</v>
      </c>
      <c r="L31" s="227">
        <v>2013</v>
      </c>
      <c r="M31" s="226">
        <v>2013</v>
      </c>
      <c r="N31" s="227">
        <v>2014</v>
      </c>
      <c r="O31" s="227">
        <v>2014</v>
      </c>
      <c r="P31" s="227">
        <v>2014</v>
      </c>
      <c r="Q31" s="227">
        <v>2014</v>
      </c>
      <c r="R31" s="226">
        <v>2014</v>
      </c>
      <c r="S31" s="227">
        <v>2015</v>
      </c>
      <c r="T31" s="227">
        <v>2015</v>
      </c>
      <c r="U31" s="227">
        <v>2015</v>
      </c>
      <c r="V31" s="227">
        <v>2015</v>
      </c>
      <c r="W31" s="226">
        <v>2015</v>
      </c>
      <c r="X31" s="227">
        <v>2016</v>
      </c>
    </row>
    <row r="33" spans="2:24" s="22" customFormat="1" x14ac:dyDescent="0.2">
      <c r="B33" s="22" t="s">
        <v>176</v>
      </c>
      <c r="C33" s="14">
        <v>5</v>
      </c>
      <c r="D33" s="16">
        <v>6</v>
      </c>
      <c r="E33" s="16">
        <v>6</v>
      </c>
      <c r="F33" s="16">
        <v>6</v>
      </c>
      <c r="G33" s="16">
        <v>7</v>
      </c>
      <c r="H33" s="14">
        <v>7</v>
      </c>
      <c r="I33" s="16">
        <v>6</v>
      </c>
      <c r="J33" s="16">
        <v>5</v>
      </c>
      <c r="K33" s="16">
        <v>5</v>
      </c>
      <c r="L33" s="16">
        <v>5</v>
      </c>
      <c r="M33" s="14">
        <v>5</v>
      </c>
      <c r="N33" s="16">
        <v>3</v>
      </c>
      <c r="O33" s="16">
        <v>3</v>
      </c>
      <c r="P33" s="16">
        <v>2</v>
      </c>
      <c r="Q33" s="16">
        <v>2</v>
      </c>
      <c r="R33" s="14">
        <v>2</v>
      </c>
      <c r="S33" s="16">
        <v>1</v>
      </c>
      <c r="T33" s="16">
        <v>0</v>
      </c>
      <c r="U33" s="16">
        <v>0</v>
      </c>
      <c r="V33" s="16">
        <v>2</v>
      </c>
      <c r="W33" s="14">
        <v>2</v>
      </c>
      <c r="X33" s="16">
        <v>3</v>
      </c>
    </row>
    <row r="34" spans="2:24" x14ac:dyDescent="0.2">
      <c r="B34" s="22" t="s">
        <v>55</v>
      </c>
      <c r="C34" s="14">
        <v>3745</v>
      </c>
      <c r="D34" s="16">
        <v>3845</v>
      </c>
      <c r="E34" s="16">
        <v>3883</v>
      </c>
      <c r="F34" s="16">
        <v>3548</v>
      </c>
      <c r="G34" s="16">
        <v>3036</v>
      </c>
      <c r="H34" s="14">
        <v>3036</v>
      </c>
      <c r="I34" s="16">
        <v>2927</v>
      </c>
      <c r="J34" s="16">
        <v>2437</v>
      </c>
      <c r="K34" s="16">
        <v>2385</v>
      </c>
      <c r="L34" s="16">
        <v>1440</v>
      </c>
      <c r="M34" s="14">
        <v>1440</v>
      </c>
      <c r="N34" s="16">
        <v>1407</v>
      </c>
      <c r="O34" s="16">
        <v>1371</v>
      </c>
      <c r="P34" s="16">
        <v>1365</v>
      </c>
      <c r="Q34" s="16">
        <v>1448</v>
      </c>
      <c r="R34" s="14">
        <v>1448</v>
      </c>
      <c r="S34" s="16">
        <v>1554</v>
      </c>
      <c r="T34" s="16">
        <v>1615</v>
      </c>
      <c r="U34" s="16">
        <v>1686</v>
      </c>
      <c r="V34" s="16">
        <v>1645</v>
      </c>
      <c r="W34" s="14">
        <v>1645</v>
      </c>
      <c r="X34" s="16">
        <v>1652</v>
      </c>
    </row>
    <row r="35" spans="2:24" x14ac:dyDescent="0.2">
      <c r="B35" s="22" t="s">
        <v>165</v>
      </c>
      <c r="C35" s="14">
        <v>0</v>
      </c>
      <c r="D35" s="16">
        <v>1</v>
      </c>
      <c r="E35" s="16">
        <v>1</v>
      </c>
      <c r="F35" s="16">
        <v>1</v>
      </c>
      <c r="G35" s="16">
        <v>1</v>
      </c>
      <c r="H35" s="14">
        <v>1</v>
      </c>
      <c r="I35" s="16">
        <v>1</v>
      </c>
      <c r="J35" s="16">
        <v>4</v>
      </c>
      <c r="K35" s="16">
        <v>4</v>
      </c>
      <c r="L35" s="16">
        <v>4</v>
      </c>
      <c r="M35" s="14">
        <v>4</v>
      </c>
      <c r="N35" s="16">
        <v>5</v>
      </c>
      <c r="O35" s="16">
        <v>4</v>
      </c>
      <c r="P35" s="16">
        <v>1</v>
      </c>
      <c r="Q35" s="16">
        <v>1</v>
      </c>
      <c r="R35" s="14">
        <v>1</v>
      </c>
      <c r="S35" s="16">
        <v>1</v>
      </c>
      <c r="T35" s="16">
        <v>1</v>
      </c>
      <c r="U35" s="16">
        <v>1</v>
      </c>
      <c r="V35" s="16">
        <v>0</v>
      </c>
      <c r="W35" s="14">
        <v>0</v>
      </c>
      <c r="X35" s="16">
        <v>1</v>
      </c>
    </row>
    <row r="36" spans="2:24" x14ac:dyDescent="0.2">
      <c r="B36" s="22" t="s">
        <v>57</v>
      </c>
      <c r="C36" s="14">
        <v>6</v>
      </c>
      <c r="D36" s="16">
        <v>6</v>
      </c>
      <c r="E36" s="16">
        <v>6</v>
      </c>
      <c r="F36" s="16">
        <v>6</v>
      </c>
      <c r="G36" s="16">
        <v>6</v>
      </c>
      <c r="H36" s="14">
        <v>6</v>
      </c>
      <c r="I36" s="16">
        <v>6</v>
      </c>
      <c r="J36" s="17">
        <v>5</v>
      </c>
      <c r="K36" s="16">
        <v>5</v>
      </c>
      <c r="L36" s="16">
        <v>5</v>
      </c>
      <c r="M36" s="14">
        <v>5</v>
      </c>
      <c r="N36" s="16">
        <v>1</v>
      </c>
      <c r="O36" s="16">
        <v>1</v>
      </c>
      <c r="P36" s="16">
        <v>1</v>
      </c>
      <c r="Q36" s="16">
        <v>1</v>
      </c>
      <c r="R36" s="14">
        <v>1</v>
      </c>
      <c r="S36" s="16">
        <v>0</v>
      </c>
      <c r="T36" s="16">
        <v>0</v>
      </c>
      <c r="U36" s="16">
        <v>0</v>
      </c>
      <c r="V36" s="16">
        <v>0</v>
      </c>
      <c r="W36" s="14">
        <v>0</v>
      </c>
      <c r="X36" s="16">
        <v>0</v>
      </c>
    </row>
    <row r="37" spans="2:24" x14ac:dyDescent="0.2">
      <c r="B37" s="22" t="s">
        <v>166</v>
      </c>
      <c r="C37" s="14">
        <v>5</v>
      </c>
      <c r="D37" s="16">
        <v>4</v>
      </c>
      <c r="E37" s="16">
        <v>1</v>
      </c>
      <c r="F37" s="16">
        <v>0</v>
      </c>
      <c r="G37" s="16">
        <v>1</v>
      </c>
      <c r="H37" s="14">
        <v>1</v>
      </c>
      <c r="I37" s="16">
        <v>1</v>
      </c>
      <c r="J37" s="17">
        <v>2</v>
      </c>
      <c r="K37" s="16">
        <v>1</v>
      </c>
      <c r="L37" s="16">
        <v>0</v>
      </c>
      <c r="M37" s="14">
        <v>0</v>
      </c>
      <c r="N37" s="16">
        <v>1</v>
      </c>
      <c r="O37" s="16">
        <v>0</v>
      </c>
      <c r="P37" s="16">
        <v>0</v>
      </c>
      <c r="Q37" s="16">
        <v>0</v>
      </c>
      <c r="R37" s="14">
        <v>0</v>
      </c>
      <c r="S37" s="16">
        <v>0</v>
      </c>
      <c r="T37" s="16">
        <v>0</v>
      </c>
      <c r="U37" s="16">
        <v>0</v>
      </c>
      <c r="V37" s="16">
        <v>0</v>
      </c>
      <c r="W37" s="14">
        <v>0</v>
      </c>
      <c r="X37" s="16">
        <v>0</v>
      </c>
    </row>
    <row r="38" spans="2:24" x14ac:dyDescent="0.2">
      <c r="B38" s="22" t="s">
        <v>72</v>
      </c>
      <c r="C38" s="14">
        <v>0</v>
      </c>
      <c r="D38" s="16">
        <v>0</v>
      </c>
      <c r="E38" s="16">
        <v>0</v>
      </c>
      <c r="F38" s="16">
        <v>66</v>
      </c>
      <c r="G38" s="16">
        <v>467</v>
      </c>
      <c r="H38" s="14">
        <v>467</v>
      </c>
      <c r="I38" s="16">
        <v>360</v>
      </c>
      <c r="J38" s="17">
        <v>475</v>
      </c>
      <c r="K38" s="16">
        <v>295</v>
      </c>
      <c r="L38" s="16">
        <v>980</v>
      </c>
      <c r="M38" s="14">
        <v>980</v>
      </c>
      <c r="N38" s="16">
        <v>905</v>
      </c>
      <c r="O38" s="16">
        <v>485</v>
      </c>
      <c r="P38" s="16">
        <v>420</v>
      </c>
      <c r="Q38" s="16">
        <v>180</v>
      </c>
      <c r="R38" s="14">
        <v>180</v>
      </c>
      <c r="S38" s="16">
        <v>80</v>
      </c>
      <c r="T38" s="16">
        <v>0</v>
      </c>
      <c r="U38" s="16">
        <v>0</v>
      </c>
      <c r="V38" s="16">
        <v>41</v>
      </c>
      <c r="W38" s="14">
        <v>41</v>
      </c>
      <c r="X38" s="16">
        <v>21</v>
      </c>
    </row>
    <row r="39" spans="2:24" x14ac:dyDescent="0.2">
      <c r="B39" s="101" t="s">
        <v>167</v>
      </c>
      <c r="C39" s="14">
        <v>372</v>
      </c>
      <c r="D39" s="16">
        <v>394</v>
      </c>
      <c r="E39" s="16">
        <v>461</v>
      </c>
      <c r="F39" s="16">
        <v>474</v>
      </c>
      <c r="G39" s="16">
        <v>446</v>
      </c>
      <c r="H39" s="14">
        <v>446</v>
      </c>
      <c r="I39" s="16">
        <v>486</v>
      </c>
      <c r="J39" s="17">
        <v>414</v>
      </c>
      <c r="K39" s="16">
        <v>408</v>
      </c>
      <c r="L39" s="16">
        <v>381</v>
      </c>
      <c r="M39" s="14">
        <v>381</v>
      </c>
      <c r="N39" s="16">
        <v>417</v>
      </c>
      <c r="O39" s="16">
        <v>269</v>
      </c>
      <c r="P39" s="16">
        <v>229</v>
      </c>
      <c r="Q39" s="16">
        <v>185</v>
      </c>
      <c r="R39" s="14">
        <v>185</v>
      </c>
      <c r="S39" s="16">
        <v>180</v>
      </c>
      <c r="T39" s="16">
        <v>177</v>
      </c>
      <c r="U39" s="16">
        <v>152</v>
      </c>
      <c r="V39" s="16">
        <v>154</v>
      </c>
      <c r="W39" s="14">
        <v>154</v>
      </c>
      <c r="X39" s="16">
        <v>155</v>
      </c>
    </row>
    <row r="40" spans="2:24" x14ac:dyDescent="0.2">
      <c r="B40" s="5" t="s">
        <v>74</v>
      </c>
      <c r="C40" s="203">
        <v>4133</v>
      </c>
      <c r="D40" s="203">
        <v>4256</v>
      </c>
      <c r="E40" s="203">
        <v>4358</v>
      </c>
      <c r="F40" s="203">
        <v>4101</v>
      </c>
      <c r="G40" s="203">
        <v>3964</v>
      </c>
      <c r="H40" s="203">
        <v>3964</v>
      </c>
      <c r="I40" s="203">
        <v>3787</v>
      </c>
      <c r="J40" s="203">
        <v>3342</v>
      </c>
      <c r="K40" s="203">
        <v>3103</v>
      </c>
      <c r="L40" s="203">
        <v>2815</v>
      </c>
      <c r="M40" s="203">
        <v>2815</v>
      </c>
      <c r="N40" s="203">
        <v>2739</v>
      </c>
      <c r="O40" s="203">
        <v>2133</v>
      </c>
      <c r="P40" s="203">
        <v>2018</v>
      </c>
      <c r="Q40" s="203">
        <v>1817</v>
      </c>
      <c r="R40" s="203">
        <v>1817</v>
      </c>
      <c r="S40" s="203">
        <v>1816</v>
      </c>
      <c r="T40" s="203">
        <v>1793</v>
      </c>
      <c r="U40" s="203">
        <v>1839</v>
      </c>
      <c r="V40" s="203">
        <v>1842</v>
      </c>
      <c r="W40" s="203">
        <v>1842</v>
      </c>
      <c r="X40" s="203">
        <v>1832</v>
      </c>
    </row>
    <row r="41" spans="2:24" x14ac:dyDescent="0.2">
      <c r="C41" s="14"/>
      <c r="D41" s="204"/>
      <c r="E41" s="204"/>
      <c r="F41" s="14"/>
      <c r="G41" s="20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2:24" x14ac:dyDescent="0.2">
      <c r="B42" s="22" t="s">
        <v>177</v>
      </c>
      <c r="C42" s="14">
        <v>359</v>
      </c>
      <c r="D42" s="16">
        <v>343</v>
      </c>
      <c r="E42" s="16">
        <v>384</v>
      </c>
      <c r="F42" s="16">
        <v>349</v>
      </c>
      <c r="G42" s="16">
        <v>331</v>
      </c>
      <c r="H42" s="14">
        <v>331</v>
      </c>
      <c r="I42" s="14">
        <v>366</v>
      </c>
      <c r="J42" s="14">
        <v>358</v>
      </c>
      <c r="K42" s="14">
        <v>347</v>
      </c>
      <c r="L42" s="14">
        <v>480</v>
      </c>
      <c r="M42" s="14">
        <v>480</v>
      </c>
      <c r="N42" s="14">
        <v>473</v>
      </c>
      <c r="O42" s="14">
        <v>379</v>
      </c>
      <c r="P42" s="14">
        <v>258</v>
      </c>
      <c r="Q42" s="14">
        <v>234</v>
      </c>
      <c r="R42" s="14">
        <v>234</v>
      </c>
      <c r="S42" s="14">
        <v>234</v>
      </c>
      <c r="T42" s="14">
        <v>213</v>
      </c>
      <c r="U42" s="14">
        <v>184</v>
      </c>
      <c r="V42" s="14">
        <v>198</v>
      </c>
      <c r="W42" s="14">
        <v>198</v>
      </c>
      <c r="X42" s="14">
        <v>185</v>
      </c>
    </row>
    <row r="43" spans="2:24" ht="13.5" thickBot="1" x14ac:dyDescent="0.25">
      <c r="B43" s="138" t="s">
        <v>169</v>
      </c>
      <c r="C43" s="230">
        <v>3774</v>
      </c>
      <c r="D43" s="230">
        <v>3913</v>
      </c>
      <c r="E43" s="230">
        <v>3974</v>
      </c>
      <c r="F43" s="230">
        <v>3752</v>
      </c>
      <c r="G43" s="230">
        <v>3633</v>
      </c>
      <c r="H43" s="230">
        <v>3633</v>
      </c>
      <c r="I43" s="230">
        <v>3421</v>
      </c>
      <c r="J43" s="230">
        <v>2984</v>
      </c>
      <c r="K43" s="230">
        <v>2756</v>
      </c>
      <c r="L43" s="230">
        <v>2335</v>
      </c>
      <c r="M43" s="230">
        <v>2335</v>
      </c>
      <c r="N43" s="230">
        <v>2266</v>
      </c>
      <c r="O43" s="230">
        <v>1754</v>
      </c>
      <c r="P43" s="230">
        <v>1760</v>
      </c>
      <c r="Q43" s="230">
        <v>1583</v>
      </c>
      <c r="R43" s="230">
        <v>1583</v>
      </c>
      <c r="S43" s="230">
        <v>1582</v>
      </c>
      <c r="T43" s="230">
        <v>1580</v>
      </c>
      <c r="U43" s="230">
        <v>1655</v>
      </c>
      <c r="V43" s="230">
        <v>1644</v>
      </c>
      <c r="W43" s="230">
        <v>1644</v>
      </c>
      <c r="X43" s="230">
        <v>1647</v>
      </c>
    </row>
    <row r="44" spans="2:24" ht="13.5" thickTop="1" x14ac:dyDescent="0.2"/>
    <row r="45" spans="2:24" x14ac:dyDescent="0.2">
      <c r="K45" s="5"/>
    </row>
    <row r="46" spans="2:24" x14ac:dyDescent="0.2">
      <c r="K46" s="5"/>
    </row>
  </sheetData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X43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106" customWidth="1"/>
    <col min="3" max="3" width="12.7109375" style="190" customWidth="1"/>
    <col min="4" max="7" width="12.7109375" style="190" hidden="1" customWidth="1" outlineLevel="1"/>
    <col min="8" max="8" width="12.7109375" style="190" customWidth="1" collapsed="1"/>
    <col min="9" max="11" width="12.7109375" style="190" hidden="1" customWidth="1" outlineLevel="1"/>
    <col min="12" max="12" width="12.7109375" style="106" hidden="1" customWidth="1" outlineLevel="1"/>
    <col min="13" max="13" width="12.7109375" style="106" customWidth="1" collapsed="1"/>
    <col min="14" max="17" width="12.7109375" style="190" hidden="1" customWidth="1" outlineLevel="1"/>
    <col min="18" max="18" width="12.7109375" style="106" customWidth="1" collapsed="1"/>
    <col min="19" max="22" width="12.7109375" style="190" customWidth="1" outlineLevel="1"/>
    <col min="23" max="23" width="12.7109375" style="106" customWidth="1"/>
    <col min="24" max="24" width="12.7109375" style="190" customWidth="1"/>
    <col min="25" max="236" width="9.140625" style="106"/>
    <col min="237" max="237" width="3.7109375" style="106" customWidth="1"/>
    <col min="238" max="238" width="68.7109375" style="106" customWidth="1"/>
    <col min="239" max="240" width="9.140625" style="106" customWidth="1"/>
    <col min="241" max="242" width="14.7109375" style="106" customWidth="1"/>
    <col min="243" max="243" width="3.7109375" style="106" customWidth="1"/>
    <col min="244" max="245" width="9.140625" style="106"/>
    <col min="246" max="246" width="3.7109375" style="106" customWidth="1"/>
    <col min="247" max="247" width="39" style="106" bestFit="1" customWidth="1"/>
    <col min="248" max="248" width="8.28515625" style="106" bestFit="1" customWidth="1"/>
    <col min="249" max="492" width="9.140625" style="106"/>
    <col min="493" max="493" width="3.7109375" style="106" customWidth="1"/>
    <col min="494" max="494" width="68.7109375" style="106" customWidth="1"/>
    <col min="495" max="496" width="9.140625" style="106" customWidth="1"/>
    <col min="497" max="498" width="14.7109375" style="106" customWidth="1"/>
    <col min="499" max="499" width="3.7109375" style="106" customWidth="1"/>
    <col min="500" max="501" width="9.140625" style="106"/>
    <col min="502" max="502" width="3.7109375" style="106" customWidth="1"/>
    <col min="503" max="503" width="39" style="106" bestFit="1" customWidth="1"/>
    <col min="504" max="504" width="8.28515625" style="106" bestFit="1" customWidth="1"/>
    <col min="505" max="748" width="9.140625" style="106"/>
    <col min="749" max="749" width="3.7109375" style="106" customWidth="1"/>
    <col min="750" max="750" width="68.7109375" style="106" customWidth="1"/>
    <col min="751" max="752" width="9.140625" style="106" customWidth="1"/>
    <col min="753" max="754" width="14.7109375" style="106" customWidth="1"/>
    <col min="755" max="755" width="3.7109375" style="106" customWidth="1"/>
    <col min="756" max="757" width="9.140625" style="106"/>
    <col min="758" max="758" width="3.7109375" style="106" customWidth="1"/>
    <col min="759" max="759" width="39" style="106" bestFit="1" customWidth="1"/>
    <col min="760" max="760" width="8.28515625" style="106" bestFit="1" customWidth="1"/>
    <col min="761" max="1004" width="9.140625" style="106"/>
    <col min="1005" max="1005" width="3.7109375" style="106" customWidth="1"/>
    <col min="1006" max="1006" width="68.7109375" style="106" customWidth="1"/>
    <col min="1007" max="1008" width="9.140625" style="106" customWidth="1"/>
    <col min="1009" max="1010" width="14.7109375" style="106" customWidth="1"/>
    <col min="1011" max="1011" width="3.7109375" style="106" customWidth="1"/>
    <col min="1012" max="1013" width="9.140625" style="106"/>
    <col min="1014" max="1014" width="3.7109375" style="106" customWidth="1"/>
    <col min="1015" max="1015" width="39" style="106" bestFit="1" customWidth="1"/>
    <col min="1016" max="1016" width="8.28515625" style="106" bestFit="1" customWidth="1"/>
    <col min="1017" max="1260" width="9.140625" style="106"/>
    <col min="1261" max="1261" width="3.7109375" style="106" customWidth="1"/>
    <col min="1262" max="1262" width="68.7109375" style="106" customWidth="1"/>
    <col min="1263" max="1264" width="9.140625" style="106" customWidth="1"/>
    <col min="1265" max="1266" width="14.7109375" style="106" customWidth="1"/>
    <col min="1267" max="1267" width="3.7109375" style="106" customWidth="1"/>
    <col min="1268" max="1269" width="9.140625" style="106"/>
    <col min="1270" max="1270" width="3.7109375" style="106" customWidth="1"/>
    <col min="1271" max="1271" width="39" style="106" bestFit="1" customWidth="1"/>
    <col min="1272" max="1272" width="8.28515625" style="106" bestFit="1" customWidth="1"/>
    <col min="1273" max="1516" width="9.140625" style="106"/>
    <col min="1517" max="1517" width="3.7109375" style="106" customWidth="1"/>
    <col min="1518" max="1518" width="68.7109375" style="106" customWidth="1"/>
    <col min="1519" max="1520" width="9.140625" style="106" customWidth="1"/>
    <col min="1521" max="1522" width="14.7109375" style="106" customWidth="1"/>
    <col min="1523" max="1523" width="3.7109375" style="106" customWidth="1"/>
    <col min="1524" max="1525" width="9.140625" style="106"/>
    <col min="1526" max="1526" width="3.7109375" style="106" customWidth="1"/>
    <col min="1527" max="1527" width="39" style="106" bestFit="1" customWidth="1"/>
    <col min="1528" max="1528" width="8.28515625" style="106" bestFit="1" customWidth="1"/>
    <col min="1529" max="1772" width="9.140625" style="106"/>
    <col min="1773" max="1773" width="3.7109375" style="106" customWidth="1"/>
    <col min="1774" max="1774" width="68.7109375" style="106" customWidth="1"/>
    <col min="1775" max="1776" width="9.140625" style="106" customWidth="1"/>
    <col min="1777" max="1778" width="14.7109375" style="106" customWidth="1"/>
    <col min="1779" max="1779" width="3.7109375" style="106" customWidth="1"/>
    <col min="1780" max="1781" width="9.140625" style="106"/>
    <col min="1782" max="1782" width="3.7109375" style="106" customWidth="1"/>
    <col min="1783" max="1783" width="39" style="106" bestFit="1" customWidth="1"/>
    <col min="1784" max="1784" width="8.28515625" style="106" bestFit="1" customWidth="1"/>
    <col min="1785" max="2028" width="9.140625" style="106"/>
    <col min="2029" max="2029" width="3.7109375" style="106" customWidth="1"/>
    <col min="2030" max="2030" width="68.7109375" style="106" customWidth="1"/>
    <col min="2031" max="2032" width="9.140625" style="106" customWidth="1"/>
    <col min="2033" max="2034" width="14.7109375" style="106" customWidth="1"/>
    <col min="2035" max="2035" width="3.7109375" style="106" customWidth="1"/>
    <col min="2036" max="2037" width="9.140625" style="106"/>
    <col min="2038" max="2038" width="3.7109375" style="106" customWidth="1"/>
    <col min="2039" max="2039" width="39" style="106" bestFit="1" customWidth="1"/>
    <col min="2040" max="2040" width="8.28515625" style="106" bestFit="1" customWidth="1"/>
    <col min="2041" max="2284" width="9.140625" style="106"/>
    <col min="2285" max="2285" width="3.7109375" style="106" customWidth="1"/>
    <col min="2286" max="2286" width="68.7109375" style="106" customWidth="1"/>
    <col min="2287" max="2288" width="9.140625" style="106" customWidth="1"/>
    <col min="2289" max="2290" width="14.7109375" style="106" customWidth="1"/>
    <col min="2291" max="2291" width="3.7109375" style="106" customWidth="1"/>
    <col min="2292" max="2293" width="9.140625" style="106"/>
    <col min="2294" max="2294" width="3.7109375" style="106" customWidth="1"/>
    <col min="2295" max="2295" width="39" style="106" bestFit="1" customWidth="1"/>
    <col min="2296" max="2296" width="8.28515625" style="106" bestFit="1" customWidth="1"/>
    <col min="2297" max="2540" width="9.140625" style="106"/>
    <col min="2541" max="2541" width="3.7109375" style="106" customWidth="1"/>
    <col min="2542" max="2542" width="68.7109375" style="106" customWidth="1"/>
    <col min="2543" max="2544" width="9.140625" style="106" customWidth="1"/>
    <col min="2545" max="2546" width="14.7109375" style="106" customWidth="1"/>
    <col min="2547" max="2547" width="3.7109375" style="106" customWidth="1"/>
    <col min="2548" max="2549" width="9.140625" style="106"/>
    <col min="2550" max="2550" width="3.7109375" style="106" customWidth="1"/>
    <col min="2551" max="2551" width="39" style="106" bestFit="1" customWidth="1"/>
    <col min="2552" max="2552" width="8.28515625" style="106" bestFit="1" customWidth="1"/>
    <col min="2553" max="2796" width="9.140625" style="106"/>
    <col min="2797" max="2797" width="3.7109375" style="106" customWidth="1"/>
    <col min="2798" max="2798" width="68.7109375" style="106" customWidth="1"/>
    <col min="2799" max="2800" width="9.140625" style="106" customWidth="1"/>
    <col min="2801" max="2802" width="14.7109375" style="106" customWidth="1"/>
    <col min="2803" max="2803" width="3.7109375" style="106" customWidth="1"/>
    <col min="2804" max="2805" width="9.140625" style="106"/>
    <col min="2806" max="2806" width="3.7109375" style="106" customWidth="1"/>
    <col min="2807" max="2807" width="39" style="106" bestFit="1" customWidth="1"/>
    <col min="2808" max="2808" width="8.28515625" style="106" bestFit="1" customWidth="1"/>
    <col min="2809" max="3052" width="9.140625" style="106"/>
    <col min="3053" max="3053" width="3.7109375" style="106" customWidth="1"/>
    <col min="3054" max="3054" width="68.7109375" style="106" customWidth="1"/>
    <col min="3055" max="3056" width="9.140625" style="106" customWidth="1"/>
    <col min="3057" max="3058" width="14.7109375" style="106" customWidth="1"/>
    <col min="3059" max="3059" width="3.7109375" style="106" customWidth="1"/>
    <col min="3060" max="3061" width="9.140625" style="106"/>
    <col min="3062" max="3062" width="3.7109375" style="106" customWidth="1"/>
    <col min="3063" max="3063" width="39" style="106" bestFit="1" customWidth="1"/>
    <col min="3064" max="3064" width="8.28515625" style="106" bestFit="1" customWidth="1"/>
    <col min="3065" max="3308" width="9.140625" style="106"/>
    <col min="3309" max="3309" width="3.7109375" style="106" customWidth="1"/>
    <col min="3310" max="3310" width="68.7109375" style="106" customWidth="1"/>
    <col min="3311" max="3312" width="9.140625" style="106" customWidth="1"/>
    <col min="3313" max="3314" width="14.7109375" style="106" customWidth="1"/>
    <col min="3315" max="3315" width="3.7109375" style="106" customWidth="1"/>
    <col min="3316" max="3317" width="9.140625" style="106"/>
    <col min="3318" max="3318" width="3.7109375" style="106" customWidth="1"/>
    <col min="3319" max="3319" width="39" style="106" bestFit="1" customWidth="1"/>
    <col min="3320" max="3320" width="8.28515625" style="106" bestFit="1" customWidth="1"/>
    <col min="3321" max="3564" width="9.140625" style="106"/>
    <col min="3565" max="3565" width="3.7109375" style="106" customWidth="1"/>
    <col min="3566" max="3566" width="68.7109375" style="106" customWidth="1"/>
    <col min="3567" max="3568" width="9.140625" style="106" customWidth="1"/>
    <col min="3569" max="3570" width="14.7109375" style="106" customWidth="1"/>
    <col min="3571" max="3571" width="3.7109375" style="106" customWidth="1"/>
    <col min="3572" max="3573" width="9.140625" style="106"/>
    <col min="3574" max="3574" width="3.7109375" style="106" customWidth="1"/>
    <col min="3575" max="3575" width="39" style="106" bestFit="1" customWidth="1"/>
    <col min="3576" max="3576" width="8.28515625" style="106" bestFit="1" customWidth="1"/>
    <col min="3577" max="3820" width="9.140625" style="106"/>
    <col min="3821" max="3821" width="3.7109375" style="106" customWidth="1"/>
    <col min="3822" max="3822" width="68.7109375" style="106" customWidth="1"/>
    <col min="3823" max="3824" width="9.140625" style="106" customWidth="1"/>
    <col min="3825" max="3826" width="14.7109375" style="106" customWidth="1"/>
    <col min="3827" max="3827" width="3.7109375" style="106" customWidth="1"/>
    <col min="3828" max="3829" width="9.140625" style="106"/>
    <col min="3830" max="3830" width="3.7109375" style="106" customWidth="1"/>
    <col min="3831" max="3831" width="39" style="106" bestFit="1" customWidth="1"/>
    <col min="3832" max="3832" width="8.28515625" style="106" bestFit="1" customWidth="1"/>
    <col min="3833" max="4076" width="9.140625" style="106"/>
    <col min="4077" max="4077" width="3.7109375" style="106" customWidth="1"/>
    <col min="4078" max="4078" width="68.7109375" style="106" customWidth="1"/>
    <col min="4079" max="4080" width="9.140625" style="106" customWidth="1"/>
    <col min="4081" max="4082" width="14.7109375" style="106" customWidth="1"/>
    <col min="4083" max="4083" width="3.7109375" style="106" customWidth="1"/>
    <col min="4084" max="4085" width="9.140625" style="106"/>
    <col min="4086" max="4086" width="3.7109375" style="106" customWidth="1"/>
    <col min="4087" max="4087" width="39" style="106" bestFit="1" customWidth="1"/>
    <col min="4088" max="4088" width="8.28515625" style="106" bestFit="1" customWidth="1"/>
    <col min="4089" max="4332" width="9.140625" style="106"/>
    <col min="4333" max="4333" width="3.7109375" style="106" customWidth="1"/>
    <col min="4334" max="4334" width="68.7109375" style="106" customWidth="1"/>
    <col min="4335" max="4336" width="9.140625" style="106" customWidth="1"/>
    <col min="4337" max="4338" width="14.7109375" style="106" customWidth="1"/>
    <col min="4339" max="4339" width="3.7109375" style="106" customWidth="1"/>
    <col min="4340" max="4341" width="9.140625" style="106"/>
    <col min="4342" max="4342" width="3.7109375" style="106" customWidth="1"/>
    <col min="4343" max="4343" width="39" style="106" bestFit="1" customWidth="1"/>
    <col min="4344" max="4344" width="8.28515625" style="106" bestFit="1" customWidth="1"/>
    <col min="4345" max="4588" width="9.140625" style="106"/>
    <col min="4589" max="4589" width="3.7109375" style="106" customWidth="1"/>
    <col min="4590" max="4590" width="68.7109375" style="106" customWidth="1"/>
    <col min="4591" max="4592" width="9.140625" style="106" customWidth="1"/>
    <col min="4593" max="4594" width="14.7109375" style="106" customWidth="1"/>
    <col min="4595" max="4595" width="3.7109375" style="106" customWidth="1"/>
    <col min="4596" max="4597" width="9.140625" style="106"/>
    <col min="4598" max="4598" width="3.7109375" style="106" customWidth="1"/>
    <col min="4599" max="4599" width="39" style="106" bestFit="1" customWidth="1"/>
    <col min="4600" max="4600" width="8.28515625" style="106" bestFit="1" customWidth="1"/>
    <col min="4601" max="4844" width="9.140625" style="106"/>
    <col min="4845" max="4845" width="3.7109375" style="106" customWidth="1"/>
    <col min="4846" max="4846" width="68.7109375" style="106" customWidth="1"/>
    <col min="4847" max="4848" width="9.140625" style="106" customWidth="1"/>
    <col min="4849" max="4850" width="14.7109375" style="106" customWidth="1"/>
    <col min="4851" max="4851" width="3.7109375" style="106" customWidth="1"/>
    <col min="4852" max="4853" width="9.140625" style="106"/>
    <col min="4854" max="4854" width="3.7109375" style="106" customWidth="1"/>
    <col min="4855" max="4855" width="39" style="106" bestFit="1" customWidth="1"/>
    <col min="4856" max="4856" width="8.28515625" style="106" bestFit="1" customWidth="1"/>
    <col min="4857" max="5100" width="9.140625" style="106"/>
    <col min="5101" max="5101" width="3.7109375" style="106" customWidth="1"/>
    <col min="5102" max="5102" width="68.7109375" style="106" customWidth="1"/>
    <col min="5103" max="5104" width="9.140625" style="106" customWidth="1"/>
    <col min="5105" max="5106" width="14.7109375" style="106" customWidth="1"/>
    <col min="5107" max="5107" width="3.7109375" style="106" customWidth="1"/>
    <col min="5108" max="5109" width="9.140625" style="106"/>
    <col min="5110" max="5110" width="3.7109375" style="106" customWidth="1"/>
    <col min="5111" max="5111" width="39" style="106" bestFit="1" customWidth="1"/>
    <col min="5112" max="5112" width="8.28515625" style="106" bestFit="1" customWidth="1"/>
    <col min="5113" max="5356" width="9.140625" style="106"/>
    <col min="5357" max="5357" width="3.7109375" style="106" customWidth="1"/>
    <col min="5358" max="5358" width="68.7109375" style="106" customWidth="1"/>
    <col min="5359" max="5360" width="9.140625" style="106" customWidth="1"/>
    <col min="5361" max="5362" width="14.7109375" style="106" customWidth="1"/>
    <col min="5363" max="5363" width="3.7109375" style="106" customWidth="1"/>
    <col min="5364" max="5365" width="9.140625" style="106"/>
    <col min="5366" max="5366" width="3.7109375" style="106" customWidth="1"/>
    <col min="5367" max="5367" width="39" style="106" bestFit="1" customWidth="1"/>
    <col min="5368" max="5368" width="8.28515625" style="106" bestFit="1" customWidth="1"/>
    <col min="5369" max="5612" width="9.140625" style="106"/>
    <col min="5613" max="5613" width="3.7109375" style="106" customWidth="1"/>
    <col min="5614" max="5614" width="68.7109375" style="106" customWidth="1"/>
    <col min="5615" max="5616" width="9.140625" style="106" customWidth="1"/>
    <col min="5617" max="5618" width="14.7109375" style="106" customWidth="1"/>
    <col min="5619" max="5619" width="3.7109375" style="106" customWidth="1"/>
    <col min="5620" max="5621" width="9.140625" style="106"/>
    <col min="5622" max="5622" width="3.7109375" style="106" customWidth="1"/>
    <col min="5623" max="5623" width="39" style="106" bestFit="1" customWidth="1"/>
    <col min="5624" max="5624" width="8.28515625" style="106" bestFit="1" customWidth="1"/>
    <col min="5625" max="5868" width="9.140625" style="106"/>
    <col min="5869" max="5869" width="3.7109375" style="106" customWidth="1"/>
    <col min="5870" max="5870" width="68.7109375" style="106" customWidth="1"/>
    <col min="5871" max="5872" width="9.140625" style="106" customWidth="1"/>
    <col min="5873" max="5874" width="14.7109375" style="106" customWidth="1"/>
    <col min="5875" max="5875" width="3.7109375" style="106" customWidth="1"/>
    <col min="5876" max="5877" width="9.140625" style="106"/>
    <col min="5878" max="5878" width="3.7109375" style="106" customWidth="1"/>
    <col min="5879" max="5879" width="39" style="106" bestFit="1" customWidth="1"/>
    <col min="5880" max="5880" width="8.28515625" style="106" bestFit="1" customWidth="1"/>
    <col min="5881" max="6124" width="9.140625" style="106"/>
    <col min="6125" max="6125" width="3.7109375" style="106" customWidth="1"/>
    <col min="6126" max="6126" width="68.7109375" style="106" customWidth="1"/>
    <col min="6127" max="6128" width="9.140625" style="106" customWidth="1"/>
    <col min="6129" max="6130" width="14.7109375" style="106" customWidth="1"/>
    <col min="6131" max="6131" width="3.7109375" style="106" customWidth="1"/>
    <col min="6132" max="6133" width="9.140625" style="106"/>
    <col min="6134" max="6134" width="3.7109375" style="106" customWidth="1"/>
    <col min="6135" max="6135" width="39" style="106" bestFit="1" customWidth="1"/>
    <col min="6136" max="6136" width="8.28515625" style="106" bestFit="1" customWidth="1"/>
    <col min="6137" max="6380" width="9.140625" style="106"/>
    <col min="6381" max="6381" width="3.7109375" style="106" customWidth="1"/>
    <col min="6382" max="6382" width="68.7109375" style="106" customWidth="1"/>
    <col min="6383" max="6384" width="9.140625" style="106" customWidth="1"/>
    <col min="6385" max="6386" width="14.7109375" style="106" customWidth="1"/>
    <col min="6387" max="6387" width="3.7109375" style="106" customWidth="1"/>
    <col min="6388" max="6389" width="9.140625" style="106"/>
    <col min="6390" max="6390" width="3.7109375" style="106" customWidth="1"/>
    <col min="6391" max="6391" width="39" style="106" bestFit="1" customWidth="1"/>
    <col min="6392" max="6392" width="8.28515625" style="106" bestFit="1" customWidth="1"/>
    <col min="6393" max="6636" width="9.140625" style="106"/>
    <col min="6637" max="6637" width="3.7109375" style="106" customWidth="1"/>
    <col min="6638" max="6638" width="68.7109375" style="106" customWidth="1"/>
    <col min="6639" max="6640" width="9.140625" style="106" customWidth="1"/>
    <col min="6641" max="6642" width="14.7109375" style="106" customWidth="1"/>
    <col min="6643" max="6643" width="3.7109375" style="106" customWidth="1"/>
    <col min="6644" max="6645" width="9.140625" style="106"/>
    <col min="6646" max="6646" width="3.7109375" style="106" customWidth="1"/>
    <col min="6647" max="6647" width="39" style="106" bestFit="1" customWidth="1"/>
    <col min="6648" max="6648" width="8.28515625" style="106" bestFit="1" customWidth="1"/>
    <col min="6649" max="6892" width="9.140625" style="106"/>
    <col min="6893" max="6893" width="3.7109375" style="106" customWidth="1"/>
    <col min="6894" max="6894" width="68.7109375" style="106" customWidth="1"/>
    <col min="6895" max="6896" width="9.140625" style="106" customWidth="1"/>
    <col min="6897" max="6898" width="14.7109375" style="106" customWidth="1"/>
    <col min="6899" max="6899" width="3.7109375" style="106" customWidth="1"/>
    <col min="6900" max="6901" width="9.140625" style="106"/>
    <col min="6902" max="6902" width="3.7109375" style="106" customWidth="1"/>
    <col min="6903" max="6903" width="39" style="106" bestFit="1" customWidth="1"/>
    <col min="6904" max="6904" width="8.28515625" style="106" bestFit="1" customWidth="1"/>
    <col min="6905" max="7148" width="9.140625" style="106"/>
    <col min="7149" max="7149" width="3.7109375" style="106" customWidth="1"/>
    <col min="7150" max="7150" width="68.7109375" style="106" customWidth="1"/>
    <col min="7151" max="7152" width="9.140625" style="106" customWidth="1"/>
    <col min="7153" max="7154" width="14.7109375" style="106" customWidth="1"/>
    <col min="7155" max="7155" width="3.7109375" style="106" customWidth="1"/>
    <col min="7156" max="7157" width="9.140625" style="106"/>
    <col min="7158" max="7158" width="3.7109375" style="106" customWidth="1"/>
    <col min="7159" max="7159" width="39" style="106" bestFit="1" customWidth="1"/>
    <col min="7160" max="7160" width="8.28515625" style="106" bestFit="1" customWidth="1"/>
    <col min="7161" max="7404" width="9.140625" style="106"/>
    <col min="7405" max="7405" width="3.7109375" style="106" customWidth="1"/>
    <col min="7406" max="7406" width="68.7109375" style="106" customWidth="1"/>
    <col min="7407" max="7408" width="9.140625" style="106" customWidth="1"/>
    <col min="7409" max="7410" width="14.7109375" style="106" customWidth="1"/>
    <col min="7411" max="7411" width="3.7109375" style="106" customWidth="1"/>
    <col min="7412" max="7413" width="9.140625" style="106"/>
    <col min="7414" max="7414" width="3.7109375" style="106" customWidth="1"/>
    <col min="7415" max="7415" width="39" style="106" bestFit="1" customWidth="1"/>
    <col min="7416" max="7416" width="8.28515625" style="106" bestFit="1" customWidth="1"/>
    <col min="7417" max="7660" width="9.140625" style="106"/>
    <col min="7661" max="7661" width="3.7109375" style="106" customWidth="1"/>
    <col min="7662" max="7662" width="68.7109375" style="106" customWidth="1"/>
    <col min="7663" max="7664" width="9.140625" style="106" customWidth="1"/>
    <col min="7665" max="7666" width="14.7109375" style="106" customWidth="1"/>
    <col min="7667" max="7667" width="3.7109375" style="106" customWidth="1"/>
    <col min="7668" max="7669" width="9.140625" style="106"/>
    <col min="7670" max="7670" width="3.7109375" style="106" customWidth="1"/>
    <col min="7671" max="7671" width="39" style="106" bestFit="1" customWidth="1"/>
    <col min="7672" max="7672" width="8.28515625" style="106" bestFit="1" customWidth="1"/>
    <col min="7673" max="7916" width="9.140625" style="106"/>
    <col min="7917" max="7917" width="3.7109375" style="106" customWidth="1"/>
    <col min="7918" max="7918" width="68.7109375" style="106" customWidth="1"/>
    <col min="7919" max="7920" width="9.140625" style="106" customWidth="1"/>
    <col min="7921" max="7922" width="14.7109375" style="106" customWidth="1"/>
    <col min="7923" max="7923" width="3.7109375" style="106" customWidth="1"/>
    <col min="7924" max="7925" width="9.140625" style="106"/>
    <col min="7926" max="7926" width="3.7109375" style="106" customWidth="1"/>
    <col min="7927" max="7927" width="39" style="106" bestFit="1" customWidth="1"/>
    <col min="7928" max="7928" width="8.28515625" style="106" bestFit="1" customWidth="1"/>
    <col min="7929" max="8172" width="9.140625" style="106"/>
    <col min="8173" max="8173" width="3.7109375" style="106" customWidth="1"/>
    <col min="8174" max="8174" width="68.7109375" style="106" customWidth="1"/>
    <col min="8175" max="8176" width="9.140625" style="106" customWidth="1"/>
    <col min="8177" max="8178" width="14.7109375" style="106" customWidth="1"/>
    <col min="8179" max="8179" width="3.7109375" style="106" customWidth="1"/>
    <col min="8180" max="8181" width="9.140625" style="106"/>
    <col min="8182" max="8182" width="3.7109375" style="106" customWidth="1"/>
    <col min="8183" max="8183" width="39" style="106" bestFit="1" customWidth="1"/>
    <col min="8184" max="8184" width="8.28515625" style="106" bestFit="1" customWidth="1"/>
    <col min="8185" max="8428" width="9.140625" style="106"/>
    <col min="8429" max="8429" width="3.7109375" style="106" customWidth="1"/>
    <col min="8430" max="8430" width="68.7109375" style="106" customWidth="1"/>
    <col min="8431" max="8432" width="9.140625" style="106" customWidth="1"/>
    <col min="8433" max="8434" width="14.7109375" style="106" customWidth="1"/>
    <col min="8435" max="8435" width="3.7109375" style="106" customWidth="1"/>
    <col min="8436" max="8437" width="9.140625" style="106"/>
    <col min="8438" max="8438" width="3.7109375" style="106" customWidth="1"/>
    <col min="8439" max="8439" width="39" style="106" bestFit="1" customWidth="1"/>
    <col min="8440" max="8440" width="8.28515625" style="106" bestFit="1" customWidth="1"/>
    <col min="8441" max="8684" width="9.140625" style="106"/>
    <col min="8685" max="8685" width="3.7109375" style="106" customWidth="1"/>
    <col min="8686" max="8686" width="68.7109375" style="106" customWidth="1"/>
    <col min="8687" max="8688" width="9.140625" style="106" customWidth="1"/>
    <col min="8689" max="8690" width="14.7109375" style="106" customWidth="1"/>
    <col min="8691" max="8691" width="3.7109375" style="106" customWidth="1"/>
    <col min="8692" max="8693" width="9.140625" style="106"/>
    <col min="8694" max="8694" width="3.7109375" style="106" customWidth="1"/>
    <col min="8695" max="8695" width="39" style="106" bestFit="1" customWidth="1"/>
    <col min="8696" max="8696" width="8.28515625" style="106" bestFit="1" customWidth="1"/>
    <col min="8697" max="8940" width="9.140625" style="106"/>
    <col min="8941" max="8941" width="3.7109375" style="106" customWidth="1"/>
    <col min="8942" max="8942" width="68.7109375" style="106" customWidth="1"/>
    <col min="8943" max="8944" width="9.140625" style="106" customWidth="1"/>
    <col min="8945" max="8946" width="14.7109375" style="106" customWidth="1"/>
    <col min="8947" max="8947" width="3.7109375" style="106" customWidth="1"/>
    <col min="8948" max="8949" width="9.140625" style="106"/>
    <col min="8950" max="8950" width="3.7109375" style="106" customWidth="1"/>
    <col min="8951" max="8951" width="39" style="106" bestFit="1" customWidth="1"/>
    <col min="8952" max="8952" width="8.28515625" style="106" bestFit="1" customWidth="1"/>
    <col min="8953" max="9196" width="9.140625" style="106"/>
    <col min="9197" max="9197" width="3.7109375" style="106" customWidth="1"/>
    <col min="9198" max="9198" width="68.7109375" style="106" customWidth="1"/>
    <col min="9199" max="9200" width="9.140625" style="106" customWidth="1"/>
    <col min="9201" max="9202" width="14.7109375" style="106" customWidth="1"/>
    <col min="9203" max="9203" width="3.7109375" style="106" customWidth="1"/>
    <col min="9204" max="9205" width="9.140625" style="106"/>
    <col min="9206" max="9206" width="3.7109375" style="106" customWidth="1"/>
    <col min="9207" max="9207" width="39" style="106" bestFit="1" customWidth="1"/>
    <col min="9208" max="9208" width="8.28515625" style="106" bestFit="1" customWidth="1"/>
    <col min="9209" max="9452" width="9.140625" style="106"/>
    <col min="9453" max="9453" width="3.7109375" style="106" customWidth="1"/>
    <col min="9454" max="9454" width="68.7109375" style="106" customWidth="1"/>
    <col min="9455" max="9456" width="9.140625" style="106" customWidth="1"/>
    <col min="9457" max="9458" width="14.7109375" style="106" customWidth="1"/>
    <col min="9459" max="9459" width="3.7109375" style="106" customWidth="1"/>
    <col min="9460" max="9461" width="9.140625" style="106"/>
    <col min="9462" max="9462" width="3.7109375" style="106" customWidth="1"/>
    <col min="9463" max="9463" width="39" style="106" bestFit="1" customWidth="1"/>
    <col min="9464" max="9464" width="8.28515625" style="106" bestFit="1" customWidth="1"/>
    <col min="9465" max="9708" width="9.140625" style="106"/>
    <col min="9709" max="9709" width="3.7109375" style="106" customWidth="1"/>
    <col min="9710" max="9710" width="68.7109375" style="106" customWidth="1"/>
    <col min="9711" max="9712" width="9.140625" style="106" customWidth="1"/>
    <col min="9713" max="9714" width="14.7109375" style="106" customWidth="1"/>
    <col min="9715" max="9715" width="3.7109375" style="106" customWidth="1"/>
    <col min="9716" max="9717" width="9.140625" style="106"/>
    <col min="9718" max="9718" width="3.7109375" style="106" customWidth="1"/>
    <col min="9719" max="9719" width="39" style="106" bestFit="1" customWidth="1"/>
    <col min="9720" max="9720" width="8.28515625" style="106" bestFit="1" customWidth="1"/>
    <col min="9721" max="9964" width="9.140625" style="106"/>
    <col min="9965" max="9965" width="3.7109375" style="106" customWidth="1"/>
    <col min="9966" max="9966" width="68.7109375" style="106" customWidth="1"/>
    <col min="9967" max="9968" width="9.140625" style="106" customWidth="1"/>
    <col min="9969" max="9970" width="14.7109375" style="106" customWidth="1"/>
    <col min="9971" max="9971" width="3.7109375" style="106" customWidth="1"/>
    <col min="9972" max="9973" width="9.140625" style="106"/>
    <col min="9974" max="9974" width="3.7109375" style="106" customWidth="1"/>
    <col min="9975" max="9975" width="39" style="106" bestFit="1" customWidth="1"/>
    <col min="9976" max="9976" width="8.28515625" style="106" bestFit="1" customWidth="1"/>
    <col min="9977" max="10220" width="9.140625" style="106"/>
    <col min="10221" max="10221" width="3.7109375" style="106" customWidth="1"/>
    <col min="10222" max="10222" width="68.7109375" style="106" customWidth="1"/>
    <col min="10223" max="10224" width="9.140625" style="106" customWidth="1"/>
    <col min="10225" max="10226" width="14.7109375" style="106" customWidth="1"/>
    <col min="10227" max="10227" width="3.7109375" style="106" customWidth="1"/>
    <col min="10228" max="10229" width="9.140625" style="106"/>
    <col min="10230" max="10230" width="3.7109375" style="106" customWidth="1"/>
    <col min="10231" max="10231" width="39" style="106" bestFit="1" customWidth="1"/>
    <col min="10232" max="10232" width="8.28515625" style="106" bestFit="1" customWidth="1"/>
    <col min="10233" max="10476" width="9.140625" style="106"/>
    <col min="10477" max="10477" width="3.7109375" style="106" customWidth="1"/>
    <col min="10478" max="10478" width="68.7109375" style="106" customWidth="1"/>
    <col min="10479" max="10480" width="9.140625" style="106" customWidth="1"/>
    <col min="10481" max="10482" width="14.7109375" style="106" customWidth="1"/>
    <col min="10483" max="10483" width="3.7109375" style="106" customWidth="1"/>
    <col min="10484" max="10485" width="9.140625" style="106"/>
    <col min="10486" max="10486" width="3.7109375" style="106" customWidth="1"/>
    <col min="10487" max="10487" width="39" style="106" bestFit="1" customWidth="1"/>
    <col min="10488" max="10488" width="8.28515625" style="106" bestFit="1" customWidth="1"/>
    <col min="10489" max="10732" width="9.140625" style="106"/>
    <col min="10733" max="10733" width="3.7109375" style="106" customWidth="1"/>
    <col min="10734" max="10734" width="68.7109375" style="106" customWidth="1"/>
    <col min="10735" max="10736" width="9.140625" style="106" customWidth="1"/>
    <col min="10737" max="10738" width="14.7109375" style="106" customWidth="1"/>
    <col min="10739" max="10739" width="3.7109375" style="106" customWidth="1"/>
    <col min="10740" max="10741" width="9.140625" style="106"/>
    <col min="10742" max="10742" width="3.7109375" style="106" customWidth="1"/>
    <col min="10743" max="10743" width="39" style="106" bestFit="1" customWidth="1"/>
    <col min="10744" max="10744" width="8.28515625" style="106" bestFit="1" customWidth="1"/>
    <col min="10745" max="10988" width="9.140625" style="106"/>
    <col min="10989" max="10989" width="3.7109375" style="106" customWidth="1"/>
    <col min="10990" max="10990" width="68.7109375" style="106" customWidth="1"/>
    <col min="10991" max="10992" width="9.140625" style="106" customWidth="1"/>
    <col min="10993" max="10994" width="14.7109375" style="106" customWidth="1"/>
    <col min="10995" max="10995" width="3.7109375" style="106" customWidth="1"/>
    <col min="10996" max="10997" width="9.140625" style="106"/>
    <col min="10998" max="10998" width="3.7109375" style="106" customWidth="1"/>
    <col min="10999" max="10999" width="39" style="106" bestFit="1" customWidth="1"/>
    <col min="11000" max="11000" width="8.28515625" style="106" bestFit="1" customWidth="1"/>
    <col min="11001" max="11244" width="9.140625" style="106"/>
    <col min="11245" max="11245" width="3.7109375" style="106" customWidth="1"/>
    <col min="11246" max="11246" width="68.7109375" style="106" customWidth="1"/>
    <col min="11247" max="11248" width="9.140625" style="106" customWidth="1"/>
    <col min="11249" max="11250" width="14.7109375" style="106" customWidth="1"/>
    <col min="11251" max="11251" width="3.7109375" style="106" customWidth="1"/>
    <col min="11252" max="11253" width="9.140625" style="106"/>
    <col min="11254" max="11254" width="3.7109375" style="106" customWidth="1"/>
    <col min="11255" max="11255" width="39" style="106" bestFit="1" customWidth="1"/>
    <col min="11256" max="11256" width="8.28515625" style="106" bestFit="1" customWidth="1"/>
    <col min="11257" max="11500" width="9.140625" style="106"/>
    <col min="11501" max="11501" width="3.7109375" style="106" customWidth="1"/>
    <col min="11502" max="11502" width="68.7109375" style="106" customWidth="1"/>
    <col min="11503" max="11504" width="9.140625" style="106" customWidth="1"/>
    <col min="11505" max="11506" width="14.7109375" style="106" customWidth="1"/>
    <col min="11507" max="11507" width="3.7109375" style="106" customWidth="1"/>
    <col min="11508" max="11509" width="9.140625" style="106"/>
    <col min="11510" max="11510" width="3.7109375" style="106" customWidth="1"/>
    <col min="11511" max="11511" width="39" style="106" bestFit="1" customWidth="1"/>
    <col min="11512" max="11512" width="8.28515625" style="106" bestFit="1" customWidth="1"/>
    <col min="11513" max="11756" width="9.140625" style="106"/>
    <col min="11757" max="11757" width="3.7109375" style="106" customWidth="1"/>
    <col min="11758" max="11758" width="68.7109375" style="106" customWidth="1"/>
    <col min="11759" max="11760" width="9.140625" style="106" customWidth="1"/>
    <col min="11761" max="11762" width="14.7109375" style="106" customWidth="1"/>
    <col min="11763" max="11763" width="3.7109375" style="106" customWidth="1"/>
    <col min="11764" max="11765" width="9.140625" style="106"/>
    <col min="11766" max="11766" width="3.7109375" style="106" customWidth="1"/>
    <col min="11767" max="11767" width="39" style="106" bestFit="1" customWidth="1"/>
    <col min="11768" max="11768" width="8.28515625" style="106" bestFit="1" customWidth="1"/>
    <col min="11769" max="12012" width="9.140625" style="106"/>
    <col min="12013" max="12013" width="3.7109375" style="106" customWidth="1"/>
    <col min="12014" max="12014" width="68.7109375" style="106" customWidth="1"/>
    <col min="12015" max="12016" width="9.140625" style="106" customWidth="1"/>
    <col min="12017" max="12018" width="14.7109375" style="106" customWidth="1"/>
    <col min="12019" max="12019" width="3.7109375" style="106" customWidth="1"/>
    <col min="12020" max="12021" width="9.140625" style="106"/>
    <col min="12022" max="12022" width="3.7109375" style="106" customWidth="1"/>
    <col min="12023" max="12023" width="39" style="106" bestFit="1" customWidth="1"/>
    <col min="12024" max="12024" width="8.28515625" style="106" bestFit="1" customWidth="1"/>
    <col min="12025" max="12268" width="9.140625" style="106"/>
    <col min="12269" max="12269" width="3.7109375" style="106" customWidth="1"/>
    <col min="12270" max="12270" width="68.7109375" style="106" customWidth="1"/>
    <col min="12271" max="12272" width="9.140625" style="106" customWidth="1"/>
    <col min="12273" max="12274" width="14.7109375" style="106" customWidth="1"/>
    <col min="12275" max="12275" width="3.7109375" style="106" customWidth="1"/>
    <col min="12276" max="12277" width="9.140625" style="106"/>
    <col min="12278" max="12278" width="3.7109375" style="106" customWidth="1"/>
    <col min="12279" max="12279" width="39" style="106" bestFit="1" customWidth="1"/>
    <col min="12280" max="12280" width="8.28515625" style="106" bestFit="1" customWidth="1"/>
    <col min="12281" max="12524" width="9.140625" style="106"/>
    <col min="12525" max="12525" width="3.7109375" style="106" customWidth="1"/>
    <col min="12526" max="12526" width="68.7109375" style="106" customWidth="1"/>
    <col min="12527" max="12528" width="9.140625" style="106" customWidth="1"/>
    <col min="12529" max="12530" width="14.7109375" style="106" customWidth="1"/>
    <col min="12531" max="12531" width="3.7109375" style="106" customWidth="1"/>
    <col min="12532" max="12533" width="9.140625" style="106"/>
    <col min="12534" max="12534" width="3.7109375" style="106" customWidth="1"/>
    <col min="12535" max="12535" width="39" style="106" bestFit="1" customWidth="1"/>
    <col min="12536" max="12536" width="8.28515625" style="106" bestFit="1" customWidth="1"/>
    <col min="12537" max="12780" width="9.140625" style="106"/>
    <col min="12781" max="12781" width="3.7109375" style="106" customWidth="1"/>
    <col min="12782" max="12782" width="68.7109375" style="106" customWidth="1"/>
    <col min="12783" max="12784" width="9.140625" style="106" customWidth="1"/>
    <col min="12785" max="12786" width="14.7109375" style="106" customWidth="1"/>
    <col min="12787" max="12787" width="3.7109375" style="106" customWidth="1"/>
    <col min="12788" max="12789" width="9.140625" style="106"/>
    <col min="12790" max="12790" width="3.7109375" style="106" customWidth="1"/>
    <col min="12791" max="12791" width="39" style="106" bestFit="1" customWidth="1"/>
    <col min="12792" max="12792" width="8.28515625" style="106" bestFit="1" customWidth="1"/>
    <col min="12793" max="13036" width="9.140625" style="106"/>
    <col min="13037" max="13037" width="3.7109375" style="106" customWidth="1"/>
    <col min="13038" max="13038" width="68.7109375" style="106" customWidth="1"/>
    <col min="13039" max="13040" width="9.140625" style="106" customWidth="1"/>
    <col min="13041" max="13042" width="14.7109375" style="106" customWidth="1"/>
    <col min="13043" max="13043" width="3.7109375" style="106" customWidth="1"/>
    <col min="13044" max="13045" width="9.140625" style="106"/>
    <col min="13046" max="13046" width="3.7109375" style="106" customWidth="1"/>
    <col min="13047" max="13047" width="39" style="106" bestFit="1" customWidth="1"/>
    <col min="13048" max="13048" width="8.28515625" style="106" bestFit="1" customWidth="1"/>
    <col min="13049" max="13292" width="9.140625" style="106"/>
    <col min="13293" max="13293" width="3.7109375" style="106" customWidth="1"/>
    <col min="13294" max="13294" width="68.7109375" style="106" customWidth="1"/>
    <col min="13295" max="13296" width="9.140625" style="106" customWidth="1"/>
    <col min="13297" max="13298" width="14.7109375" style="106" customWidth="1"/>
    <col min="13299" max="13299" width="3.7109375" style="106" customWidth="1"/>
    <col min="13300" max="13301" width="9.140625" style="106"/>
    <col min="13302" max="13302" width="3.7109375" style="106" customWidth="1"/>
    <col min="13303" max="13303" width="39" style="106" bestFit="1" customWidth="1"/>
    <col min="13304" max="13304" width="8.28515625" style="106" bestFit="1" customWidth="1"/>
    <col min="13305" max="13548" width="9.140625" style="106"/>
    <col min="13549" max="13549" width="3.7109375" style="106" customWidth="1"/>
    <col min="13550" max="13550" width="68.7109375" style="106" customWidth="1"/>
    <col min="13551" max="13552" width="9.140625" style="106" customWidth="1"/>
    <col min="13553" max="13554" width="14.7109375" style="106" customWidth="1"/>
    <col min="13555" max="13555" width="3.7109375" style="106" customWidth="1"/>
    <col min="13556" max="13557" width="9.140625" style="106"/>
    <col min="13558" max="13558" width="3.7109375" style="106" customWidth="1"/>
    <col min="13559" max="13559" width="39" style="106" bestFit="1" customWidth="1"/>
    <col min="13560" max="13560" width="8.28515625" style="106" bestFit="1" customWidth="1"/>
    <col min="13561" max="13804" width="9.140625" style="106"/>
    <col min="13805" max="13805" width="3.7109375" style="106" customWidth="1"/>
    <col min="13806" max="13806" width="68.7109375" style="106" customWidth="1"/>
    <col min="13807" max="13808" width="9.140625" style="106" customWidth="1"/>
    <col min="13809" max="13810" width="14.7109375" style="106" customWidth="1"/>
    <col min="13811" max="13811" width="3.7109375" style="106" customWidth="1"/>
    <col min="13812" max="13813" width="9.140625" style="106"/>
    <col min="13814" max="13814" width="3.7109375" style="106" customWidth="1"/>
    <col min="13815" max="13815" width="39" style="106" bestFit="1" customWidth="1"/>
    <col min="13816" max="13816" width="8.28515625" style="106" bestFit="1" customWidth="1"/>
    <col min="13817" max="14060" width="9.140625" style="106"/>
    <col min="14061" max="14061" width="3.7109375" style="106" customWidth="1"/>
    <col min="14062" max="14062" width="68.7109375" style="106" customWidth="1"/>
    <col min="14063" max="14064" width="9.140625" style="106" customWidth="1"/>
    <col min="14065" max="14066" width="14.7109375" style="106" customWidth="1"/>
    <col min="14067" max="14067" width="3.7109375" style="106" customWidth="1"/>
    <col min="14068" max="14069" width="9.140625" style="106"/>
    <col min="14070" max="14070" width="3.7109375" style="106" customWidth="1"/>
    <col min="14071" max="14071" width="39" style="106" bestFit="1" customWidth="1"/>
    <col min="14072" max="14072" width="8.28515625" style="106" bestFit="1" customWidth="1"/>
    <col min="14073" max="14316" width="9.140625" style="106"/>
    <col min="14317" max="14317" width="3.7109375" style="106" customWidth="1"/>
    <col min="14318" max="14318" width="68.7109375" style="106" customWidth="1"/>
    <col min="14319" max="14320" width="9.140625" style="106" customWidth="1"/>
    <col min="14321" max="14322" width="14.7109375" style="106" customWidth="1"/>
    <col min="14323" max="14323" width="3.7109375" style="106" customWidth="1"/>
    <col min="14324" max="14325" width="9.140625" style="106"/>
    <col min="14326" max="14326" width="3.7109375" style="106" customWidth="1"/>
    <col min="14327" max="14327" width="39" style="106" bestFit="1" customWidth="1"/>
    <col min="14328" max="14328" width="8.28515625" style="106" bestFit="1" customWidth="1"/>
    <col min="14329" max="14572" width="9.140625" style="106"/>
    <col min="14573" max="14573" width="3.7109375" style="106" customWidth="1"/>
    <col min="14574" max="14574" width="68.7109375" style="106" customWidth="1"/>
    <col min="14575" max="14576" width="9.140625" style="106" customWidth="1"/>
    <col min="14577" max="14578" width="14.7109375" style="106" customWidth="1"/>
    <col min="14579" max="14579" width="3.7109375" style="106" customWidth="1"/>
    <col min="14580" max="14581" width="9.140625" style="106"/>
    <col min="14582" max="14582" width="3.7109375" style="106" customWidth="1"/>
    <col min="14583" max="14583" width="39" style="106" bestFit="1" customWidth="1"/>
    <col min="14584" max="14584" width="8.28515625" style="106" bestFit="1" customWidth="1"/>
    <col min="14585" max="14828" width="9.140625" style="106"/>
    <col min="14829" max="14829" width="3.7109375" style="106" customWidth="1"/>
    <col min="14830" max="14830" width="68.7109375" style="106" customWidth="1"/>
    <col min="14831" max="14832" width="9.140625" style="106" customWidth="1"/>
    <col min="14833" max="14834" width="14.7109375" style="106" customWidth="1"/>
    <col min="14835" max="14835" width="3.7109375" style="106" customWidth="1"/>
    <col min="14836" max="14837" width="9.140625" style="106"/>
    <col min="14838" max="14838" width="3.7109375" style="106" customWidth="1"/>
    <col min="14839" max="14839" width="39" style="106" bestFit="1" customWidth="1"/>
    <col min="14840" max="14840" width="8.28515625" style="106" bestFit="1" customWidth="1"/>
    <col min="14841" max="15084" width="9.140625" style="106"/>
    <col min="15085" max="15085" width="3.7109375" style="106" customWidth="1"/>
    <col min="15086" max="15086" width="68.7109375" style="106" customWidth="1"/>
    <col min="15087" max="15088" width="9.140625" style="106" customWidth="1"/>
    <col min="15089" max="15090" width="14.7109375" style="106" customWidth="1"/>
    <col min="15091" max="15091" width="3.7109375" style="106" customWidth="1"/>
    <col min="15092" max="15093" width="9.140625" style="106"/>
    <col min="15094" max="15094" width="3.7109375" style="106" customWidth="1"/>
    <col min="15095" max="15095" width="39" style="106" bestFit="1" customWidth="1"/>
    <col min="15096" max="15096" width="8.28515625" style="106" bestFit="1" customWidth="1"/>
    <col min="15097" max="15340" width="9.140625" style="106"/>
    <col min="15341" max="15341" width="3.7109375" style="106" customWidth="1"/>
    <col min="15342" max="15342" width="68.7109375" style="106" customWidth="1"/>
    <col min="15343" max="15344" width="9.140625" style="106" customWidth="1"/>
    <col min="15345" max="15346" width="14.7109375" style="106" customWidth="1"/>
    <col min="15347" max="15347" width="3.7109375" style="106" customWidth="1"/>
    <col min="15348" max="15349" width="9.140625" style="106"/>
    <col min="15350" max="15350" width="3.7109375" style="106" customWidth="1"/>
    <col min="15351" max="15351" width="39" style="106" bestFit="1" customWidth="1"/>
    <col min="15352" max="15352" width="8.28515625" style="106" bestFit="1" customWidth="1"/>
    <col min="15353" max="15596" width="9.140625" style="106"/>
    <col min="15597" max="15597" width="3.7109375" style="106" customWidth="1"/>
    <col min="15598" max="15598" width="68.7109375" style="106" customWidth="1"/>
    <col min="15599" max="15600" width="9.140625" style="106" customWidth="1"/>
    <col min="15601" max="15602" width="14.7109375" style="106" customWidth="1"/>
    <col min="15603" max="15603" width="3.7109375" style="106" customWidth="1"/>
    <col min="15604" max="15605" width="9.140625" style="106"/>
    <col min="15606" max="15606" width="3.7109375" style="106" customWidth="1"/>
    <col min="15607" max="15607" width="39" style="106" bestFit="1" customWidth="1"/>
    <col min="15608" max="15608" width="8.28515625" style="106" bestFit="1" customWidth="1"/>
    <col min="15609" max="15852" width="9.140625" style="106"/>
    <col min="15853" max="15853" width="3.7109375" style="106" customWidth="1"/>
    <col min="15854" max="15854" width="68.7109375" style="106" customWidth="1"/>
    <col min="15855" max="15856" width="9.140625" style="106" customWidth="1"/>
    <col min="15857" max="15858" width="14.7109375" style="106" customWidth="1"/>
    <col min="15859" max="15859" width="3.7109375" style="106" customWidth="1"/>
    <col min="15860" max="15861" width="9.140625" style="106"/>
    <col min="15862" max="15862" width="3.7109375" style="106" customWidth="1"/>
    <col min="15863" max="15863" width="39" style="106" bestFit="1" customWidth="1"/>
    <col min="15864" max="15864" width="8.28515625" style="106" bestFit="1" customWidth="1"/>
    <col min="15865" max="16108" width="9.140625" style="106"/>
    <col min="16109" max="16109" width="3.7109375" style="106" customWidth="1"/>
    <col min="16110" max="16110" width="68.7109375" style="106" customWidth="1"/>
    <col min="16111" max="16112" width="9.140625" style="106" customWidth="1"/>
    <col min="16113" max="16114" width="14.7109375" style="106" customWidth="1"/>
    <col min="16115" max="16115" width="3.7109375" style="106" customWidth="1"/>
    <col min="16116" max="16117" width="9.140625" style="106"/>
    <col min="16118" max="16118" width="3.7109375" style="106" customWidth="1"/>
    <col min="16119" max="16119" width="39" style="106" bestFit="1" customWidth="1"/>
    <col min="16120" max="16120" width="8.28515625" style="106" bestFit="1" customWidth="1"/>
    <col min="16121" max="16384" width="9.140625" style="106"/>
  </cols>
  <sheetData>
    <row r="1" spans="1:24" x14ac:dyDescent="0.2">
      <c r="B1" s="5"/>
      <c r="C1" s="205"/>
      <c r="D1" s="205"/>
      <c r="E1" s="205"/>
      <c r="F1" s="205"/>
      <c r="G1" s="205"/>
      <c r="H1" s="205"/>
      <c r="I1" s="205"/>
      <c r="J1" s="205"/>
      <c r="K1" s="205"/>
      <c r="L1" s="22"/>
      <c r="M1" s="22"/>
      <c r="N1" s="205"/>
      <c r="O1" s="205"/>
      <c r="P1" s="205"/>
      <c r="Q1" s="205"/>
      <c r="R1" s="22"/>
      <c r="S1" s="205"/>
      <c r="T1" s="205"/>
      <c r="U1" s="205"/>
      <c r="V1" s="205"/>
      <c r="W1" s="22"/>
      <c r="X1" s="205"/>
    </row>
    <row r="2" spans="1:24" x14ac:dyDescent="0.2">
      <c r="B2" s="5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x14ac:dyDescent="0.2">
      <c r="B3" s="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B4" s="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">
      <c r="B5" s="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0.25" customHeight="1" x14ac:dyDescent="0.2">
      <c r="A6" s="148"/>
      <c r="B6" s="232" t="s">
        <v>121</v>
      </c>
      <c r="C6" s="143"/>
      <c r="D6" s="212"/>
      <c r="E6" s="143"/>
      <c r="F6" s="213"/>
      <c r="G6" s="213"/>
      <c r="H6" s="213"/>
      <c r="I6" s="214"/>
      <c r="J6" s="214"/>
      <c r="K6" s="214"/>
      <c r="L6" s="143"/>
      <c r="M6" s="213"/>
      <c r="N6" s="214"/>
      <c r="O6" s="214"/>
      <c r="P6" s="214"/>
      <c r="Q6" s="214"/>
      <c r="R6" s="213"/>
      <c r="S6" s="214"/>
      <c r="T6" s="214"/>
      <c r="U6" s="214"/>
      <c r="V6" s="214"/>
      <c r="W6" s="214"/>
      <c r="X6" s="212"/>
    </row>
    <row r="7" spans="1:24" ht="20.25" customHeight="1" x14ac:dyDescent="0.2">
      <c r="B7" s="218"/>
      <c r="C7" s="114"/>
      <c r="D7" s="114"/>
      <c r="E7" s="114"/>
      <c r="F7" s="114"/>
      <c r="G7" s="114"/>
      <c r="H7" s="114"/>
      <c r="I7" s="109"/>
      <c r="J7" s="109"/>
      <c r="K7" s="109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 t="s">
        <v>130</v>
      </c>
    </row>
    <row r="8" spans="1:24" ht="12.75" customHeight="1" x14ac:dyDescent="0.2">
      <c r="B8" s="193"/>
      <c r="C8" s="114"/>
      <c r="D8" s="114"/>
      <c r="E8" s="114"/>
      <c r="F8" s="114"/>
      <c r="G8" s="114"/>
      <c r="H8" s="114"/>
      <c r="I8" s="194"/>
      <c r="J8" s="194"/>
      <c r="K8" s="194"/>
      <c r="L8" s="114"/>
      <c r="M8" s="114"/>
      <c r="N8" s="194"/>
      <c r="O8" s="194"/>
      <c r="P8" s="194"/>
      <c r="Q8" s="194"/>
      <c r="R8" s="114"/>
      <c r="S8" s="194"/>
      <c r="T8" s="194"/>
      <c r="U8" s="194"/>
      <c r="V8" s="194"/>
      <c r="W8" s="114"/>
      <c r="X8" s="194"/>
    </row>
    <row r="9" spans="1:24" s="22" customFormat="1" x14ac:dyDescent="0.2"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</row>
    <row r="10" spans="1:24" ht="13.5" thickBot="1" x14ac:dyDescent="0.25">
      <c r="B10" s="10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</row>
    <row r="11" spans="1:24" ht="13.5" thickTop="1" x14ac:dyDescent="0.2"/>
    <row r="12" spans="1:24" s="125" customFormat="1" x14ac:dyDescent="0.2">
      <c r="B12" s="126" t="s">
        <v>17</v>
      </c>
      <c r="C12" s="95">
        <v>942</v>
      </c>
      <c r="D12" s="95">
        <v>215</v>
      </c>
      <c r="E12" s="95">
        <v>214</v>
      </c>
      <c r="F12" s="95">
        <v>226</v>
      </c>
      <c r="G12" s="95">
        <v>222</v>
      </c>
      <c r="H12" s="95">
        <v>877</v>
      </c>
      <c r="I12" s="95">
        <v>191</v>
      </c>
      <c r="J12" s="95">
        <v>191</v>
      </c>
      <c r="K12" s="95">
        <v>198</v>
      </c>
      <c r="L12" s="95">
        <v>192</v>
      </c>
      <c r="M12" s="95">
        <v>772</v>
      </c>
      <c r="N12" s="95">
        <v>175</v>
      </c>
      <c r="O12" s="95">
        <v>176</v>
      </c>
      <c r="P12" s="95">
        <v>232</v>
      </c>
      <c r="Q12" s="95">
        <v>195</v>
      </c>
      <c r="R12" s="95">
        <v>778</v>
      </c>
      <c r="S12" s="95">
        <v>183</v>
      </c>
      <c r="T12" s="95">
        <v>157</v>
      </c>
      <c r="U12" s="95">
        <v>145</v>
      </c>
      <c r="V12" s="95">
        <v>128</v>
      </c>
      <c r="W12" s="95">
        <v>613</v>
      </c>
      <c r="X12" s="95">
        <v>110</v>
      </c>
    </row>
    <row r="13" spans="1:24" s="125" customFormat="1" x14ac:dyDescent="0.2">
      <c r="B13" s="137" t="s">
        <v>173</v>
      </c>
      <c r="C13" s="141">
        <v>416</v>
      </c>
      <c r="D13" s="141">
        <v>86</v>
      </c>
      <c r="E13" s="141">
        <v>74</v>
      </c>
      <c r="F13" s="141">
        <v>87</v>
      </c>
      <c r="G13" s="141">
        <v>72</v>
      </c>
      <c r="H13" s="141">
        <v>319</v>
      </c>
      <c r="I13" s="141">
        <v>82</v>
      </c>
      <c r="J13" s="141">
        <v>87</v>
      </c>
      <c r="K13" s="141">
        <v>100</v>
      </c>
      <c r="L13" s="141">
        <v>80</v>
      </c>
      <c r="M13" s="141">
        <v>349</v>
      </c>
      <c r="N13" s="141">
        <v>62</v>
      </c>
      <c r="O13" s="141">
        <v>69</v>
      </c>
      <c r="P13" s="141">
        <v>128</v>
      </c>
      <c r="Q13" s="141">
        <v>89</v>
      </c>
      <c r="R13" s="141">
        <v>348</v>
      </c>
      <c r="S13" s="141">
        <v>79</v>
      </c>
      <c r="T13" s="141">
        <v>73</v>
      </c>
      <c r="U13" s="141">
        <v>76</v>
      </c>
      <c r="V13" s="141">
        <v>40</v>
      </c>
      <c r="W13" s="141">
        <v>268</v>
      </c>
      <c r="X13" s="141">
        <v>36</v>
      </c>
    </row>
    <row r="14" spans="1:24" s="125" customFormat="1" x14ac:dyDescent="0.2">
      <c r="B14" s="128" t="s">
        <v>139</v>
      </c>
      <c r="C14" s="14">
        <v>167</v>
      </c>
      <c r="D14" s="14">
        <v>41</v>
      </c>
      <c r="E14" s="14">
        <v>40</v>
      </c>
      <c r="F14" s="14">
        <v>42</v>
      </c>
      <c r="G14" s="14">
        <v>50</v>
      </c>
      <c r="H14" s="14">
        <v>173</v>
      </c>
      <c r="I14" s="14">
        <v>37</v>
      </c>
      <c r="J14" s="14">
        <v>36</v>
      </c>
      <c r="K14" s="14">
        <v>37</v>
      </c>
      <c r="L14" s="14">
        <v>36</v>
      </c>
      <c r="M14" s="14">
        <v>146</v>
      </c>
      <c r="N14" s="14">
        <v>35</v>
      </c>
      <c r="O14" s="14">
        <v>34</v>
      </c>
      <c r="P14" s="14">
        <v>37</v>
      </c>
      <c r="Q14" s="14">
        <v>36</v>
      </c>
      <c r="R14" s="14">
        <v>142</v>
      </c>
      <c r="S14" s="14">
        <v>35</v>
      </c>
      <c r="T14" s="14">
        <v>35</v>
      </c>
      <c r="U14" s="14">
        <v>36</v>
      </c>
      <c r="V14" s="14">
        <v>35</v>
      </c>
      <c r="W14" s="14">
        <v>141</v>
      </c>
      <c r="X14" s="14">
        <v>37</v>
      </c>
    </row>
    <row r="15" spans="1:24" s="125" customFormat="1" x14ac:dyDescent="0.2">
      <c r="B15" s="128" t="s">
        <v>162</v>
      </c>
      <c r="C15" s="14">
        <v>3</v>
      </c>
      <c r="D15" s="14">
        <v>-1</v>
      </c>
      <c r="E15" s="14">
        <v>0</v>
      </c>
      <c r="F15" s="14">
        <v>1</v>
      </c>
      <c r="G15" s="14">
        <v>-4</v>
      </c>
      <c r="H15" s="14">
        <v>-4</v>
      </c>
      <c r="I15" s="14">
        <v>7</v>
      </c>
      <c r="J15" s="14">
        <v>0</v>
      </c>
      <c r="K15" s="14">
        <v>0</v>
      </c>
      <c r="L15" s="14">
        <v>-2</v>
      </c>
      <c r="M15" s="14">
        <v>5</v>
      </c>
      <c r="N15" s="14">
        <v>0</v>
      </c>
      <c r="O15" s="14">
        <v>0</v>
      </c>
      <c r="P15" s="14">
        <v>0</v>
      </c>
      <c r="Q15" s="14">
        <v>12</v>
      </c>
      <c r="R15" s="14">
        <v>12</v>
      </c>
      <c r="S15" s="14">
        <v>-2</v>
      </c>
      <c r="T15" s="14">
        <v>31</v>
      </c>
      <c r="U15" s="14">
        <v>1</v>
      </c>
      <c r="V15" s="14">
        <v>0</v>
      </c>
      <c r="W15" s="14">
        <v>30</v>
      </c>
      <c r="X15" s="14">
        <v>0</v>
      </c>
    </row>
    <row r="16" spans="1:24" s="125" customFormat="1" x14ac:dyDescent="0.2">
      <c r="B16" s="126" t="s">
        <v>24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-1</v>
      </c>
      <c r="M16" s="95">
        <v>-1</v>
      </c>
      <c r="N16" s="95">
        <v>1</v>
      </c>
      <c r="O16" s="95">
        <v>0</v>
      </c>
      <c r="P16" s="95">
        <v>0</v>
      </c>
      <c r="Q16" s="95">
        <v>0</v>
      </c>
      <c r="R16" s="95">
        <v>1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</row>
    <row r="17" spans="2:24" s="125" customFormat="1" x14ac:dyDescent="0.2">
      <c r="B17" s="137" t="s">
        <v>163</v>
      </c>
      <c r="C17" s="141">
        <v>252</v>
      </c>
      <c r="D17" s="141">
        <v>44</v>
      </c>
      <c r="E17" s="141">
        <v>34</v>
      </c>
      <c r="F17" s="141">
        <v>46</v>
      </c>
      <c r="G17" s="141">
        <v>18</v>
      </c>
      <c r="H17" s="141">
        <v>142</v>
      </c>
      <c r="I17" s="141">
        <v>52</v>
      </c>
      <c r="J17" s="141">
        <v>51</v>
      </c>
      <c r="K17" s="141">
        <v>63</v>
      </c>
      <c r="L17" s="141">
        <v>41</v>
      </c>
      <c r="M17" s="141">
        <v>207</v>
      </c>
      <c r="N17" s="141">
        <v>28</v>
      </c>
      <c r="O17" s="141">
        <v>35</v>
      </c>
      <c r="P17" s="141">
        <v>91</v>
      </c>
      <c r="Q17" s="141">
        <v>65</v>
      </c>
      <c r="R17" s="141">
        <v>219</v>
      </c>
      <c r="S17" s="141">
        <v>42</v>
      </c>
      <c r="T17" s="141">
        <v>69</v>
      </c>
      <c r="U17" s="141">
        <v>41</v>
      </c>
      <c r="V17" s="141">
        <v>5</v>
      </c>
      <c r="W17" s="141">
        <v>157</v>
      </c>
      <c r="X17" s="141">
        <v>-1</v>
      </c>
    </row>
    <row r="18" spans="2:24" s="125" customFormat="1" x14ac:dyDescent="0.2">
      <c r="B18" s="126" t="s">
        <v>28</v>
      </c>
      <c r="C18" s="14">
        <v>9</v>
      </c>
      <c r="D18" s="14">
        <v>2</v>
      </c>
      <c r="E18" s="14">
        <v>2</v>
      </c>
      <c r="F18" s="45">
        <v>2</v>
      </c>
      <c r="G18" s="14">
        <v>8</v>
      </c>
      <c r="H18" s="14">
        <v>10</v>
      </c>
      <c r="I18" s="14">
        <v>7</v>
      </c>
      <c r="J18" s="14">
        <v>8</v>
      </c>
      <c r="K18" s="14">
        <v>2</v>
      </c>
      <c r="L18" s="14">
        <v>3</v>
      </c>
      <c r="M18" s="14">
        <v>20</v>
      </c>
      <c r="N18" s="14">
        <v>4</v>
      </c>
      <c r="O18" s="14">
        <v>2</v>
      </c>
      <c r="P18" s="14">
        <v>12</v>
      </c>
      <c r="Q18" s="14">
        <v>0</v>
      </c>
      <c r="R18" s="14">
        <v>18</v>
      </c>
      <c r="S18" s="14">
        <v>4</v>
      </c>
      <c r="T18" s="14">
        <v>5</v>
      </c>
      <c r="U18" s="45">
        <v>4</v>
      </c>
      <c r="V18" s="14">
        <v>5</v>
      </c>
      <c r="W18" s="14">
        <v>10</v>
      </c>
      <c r="X18" s="14">
        <v>1</v>
      </c>
    </row>
    <row r="19" spans="2:24" s="125" customFormat="1" x14ac:dyDescent="0.2">
      <c r="B19" s="96" t="s">
        <v>164</v>
      </c>
      <c r="C19" s="97">
        <v>243</v>
      </c>
      <c r="D19" s="97">
        <v>42</v>
      </c>
      <c r="E19" s="97">
        <v>32</v>
      </c>
      <c r="F19" s="97">
        <v>48</v>
      </c>
      <c r="G19" s="97">
        <v>10</v>
      </c>
      <c r="H19" s="97">
        <v>132</v>
      </c>
      <c r="I19" s="97">
        <v>45</v>
      </c>
      <c r="J19" s="97">
        <v>43</v>
      </c>
      <c r="K19" s="97">
        <v>61</v>
      </c>
      <c r="L19" s="97">
        <v>38</v>
      </c>
      <c r="M19" s="97">
        <v>187</v>
      </c>
      <c r="N19" s="97">
        <v>24</v>
      </c>
      <c r="O19" s="97">
        <v>33</v>
      </c>
      <c r="P19" s="97">
        <v>79</v>
      </c>
      <c r="Q19" s="97">
        <v>65</v>
      </c>
      <c r="R19" s="97">
        <v>201</v>
      </c>
      <c r="S19" s="97">
        <v>38</v>
      </c>
      <c r="T19" s="97">
        <v>64</v>
      </c>
      <c r="U19" s="97">
        <v>45</v>
      </c>
      <c r="V19" s="97">
        <v>0</v>
      </c>
      <c r="W19" s="97">
        <v>147</v>
      </c>
      <c r="X19" s="97">
        <v>-2</v>
      </c>
    </row>
    <row r="20" spans="2:24" s="125" customFormat="1" x14ac:dyDescent="0.2">
      <c r="B20" s="12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s="125" customFormat="1" x14ac:dyDescent="0.2">
      <c r="B21" s="128" t="s">
        <v>101</v>
      </c>
      <c r="C21" s="14">
        <v>375</v>
      </c>
      <c r="D21" s="14">
        <v>87</v>
      </c>
      <c r="E21" s="14">
        <v>45</v>
      </c>
      <c r="F21" s="14">
        <v>105</v>
      </c>
      <c r="G21" s="14">
        <v>68</v>
      </c>
      <c r="H21" s="14">
        <v>305</v>
      </c>
      <c r="I21" s="14">
        <v>95</v>
      </c>
      <c r="J21" s="14">
        <v>85</v>
      </c>
      <c r="K21" s="14">
        <v>93</v>
      </c>
      <c r="L21" s="14">
        <v>87</v>
      </c>
      <c r="M21" s="14">
        <v>360</v>
      </c>
      <c r="N21" s="14">
        <v>78</v>
      </c>
      <c r="O21" s="14">
        <v>71</v>
      </c>
      <c r="P21" s="14">
        <v>47</v>
      </c>
      <c r="Q21" s="14">
        <v>160</v>
      </c>
      <c r="R21" s="14">
        <v>356</v>
      </c>
      <c r="S21" s="14">
        <v>38</v>
      </c>
      <c r="T21" s="14">
        <v>69</v>
      </c>
      <c r="U21" s="14">
        <v>82</v>
      </c>
      <c r="V21" s="14">
        <v>61</v>
      </c>
      <c r="W21" s="14">
        <v>250</v>
      </c>
      <c r="X21" s="14">
        <v>22</v>
      </c>
    </row>
    <row r="22" spans="2:24" s="125" customFormat="1" x14ac:dyDescent="0.2">
      <c r="B22" s="128" t="s">
        <v>33</v>
      </c>
      <c r="C22" s="14">
        <v>-120</v>
      </c>
      <c r="D22" s="14">
        <v>-43</v>
      </c>
      <c r="E22" s="14">
        <v>-47</v>
      </c>
      <c r="F22" s="14">
        <v>-46</v>
      </c>
      <c r="G22" s="14">
        <v>-78</v>
      </c>
      <c r="H22" s="14">
        <v>-214</v>
      </c>
      <c r="I22" s="14">
        <v>-19</v>
      </c>
      <c r="J22" s="14">
        <v>-12</v>
      </c>
      <c r="K22" s="14">
        <v>-12</v>
      </c>
      <c r="L22" s="14">
        <v>-38</v>
      </c>
      <c r="M22" s="14">
        <v>-81</v>
      </c>
      <c r="N22" s="14">
        <v>-34</v>
      </c>
      <c r="O22" s="14">
        <v>-17</v>
      </c>
      <c r="P22" s="14">
        <v>-85</v>
      </c>
      <c r="Q22" s="14">
        <v>-52</v>
      </c>
      <c r="R22" s="14">
        <v>-188</v>
      </c>
      <c r="S22" s="14">
        <v>-17</v>
      </c>
      <c r="T22" s="14">
        <v>0</v>
      </c>
      <c r="U22" s="14">
        <v>-111</v>
      </c>
      <c r="V22" s="14">
        <v>-78</v>
      </c>
      <c r="W22" s="14">
        <v>-206</v>
      </c>
      <c r="X22" s="14">
        <v>-57</v>
      </c>
    </row>
    <row r="23" spans="2:24" s="125" customFormat="1" x14ac:dyDescent="0.2">
      <c r="B23" s="12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24" s="125" customFormat="1" x14ac:dyDescent="0.2">
      <c r="B24" s="196" t="s">
        <v>38</v>
      </c>
      <c r="C24" s="14">
        <v>2146</v>
      </c>
      <c r="D24" s="14">
        <v>2162</v>
      </c>
      <c r="E24" s="14">
        <v>2168</v>
      </c>
      <c r="F24" s="14">
        <v>2178</v>
      </c>
      <c r="G24" s="14">
        <v>2206</v>
      </c>
      <c r="H24" s="14">
        <v>2206</v>
      </c>
      <c r="I24" s="14">
        <v>1787</v>
      </c>
      <c r="J24" s="14">
        <v>1744</v>
      </c>
      <c r="K24" s="14">
        <v>1732</v>
      </c>
      <c r="L24" s="14">
        <v>1699</v>
      </c>
      <c r="M24" s="14">
        <v>1699</v>
      </c>
      <c r="N24" s="14">
        <v>1671</v>
      </c>
      <c r="O24" s="14">
        <v>1662</v>
      </c>
      <c r="P24" s="14">
        <v>1755</v>
      </c>
      <c r="Q24" s="14">
        <v>1704</v>
      </c>
      <c r="R24" s="14">
        <v>1704</v>
      </c>
      <c r="S24" s="14">
        <v>1691</v>
      </c>
      <c r="T24" s="14">
        <v>1699</v>
      </c>
      <c r="U24" s="14">
        <v>1754</v>
      </c>
      <c r="V24" s="14">
        <v>1769</v>
      </c>
      <c r="W24" s="14">
        <v>1769</v>
      </c>
      <c r="X24" s="14">
        <v>1820</v>
      </c>
    </row>
    <row r="25" spans="2:24" s="125" customFormat="1" x14ac:dyDescent="0.2">
      <c r="B25" s="12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2:24" s="125" customFormat="1" ht="13.5" thickBot="1" x14ac:dyDescent="0.25">
      <c r="B26" s="207" t="s">
        <v>174</v>
      </c>
      <c r="C26" s="189">
        <v>0.112</v>
      </c>
      <c r="D26" s="189">
        <v>7.8E-2</v>
      </c>
      <c r="E26" s="189">
        <v>5.8000000000000003E-2</v>
      </c>
      <c r="F26" s="189">
        <v>8.8999999999999996E-2</v>
      </c>
      <c r="G26" s="189">
        <v>1.9E-2</v>
      </c>
      <c r="H26" s="189">
        <v>6.0999999999999999E-2</v>
      </c>
      <c r="I26" s="189">
        <v>0.1</v>
      </c>
      <c r="J26" s="189">
        <v>9.8000000000000004E-2</v>
      </c>
      <c r="K26" s="189">
        <v>0.14000000000000001</v>
      </c>
      <c r="L26" s="189">
        <v>8.8999999999999996E-2</v>
      </c>
      <c r="M26" s="189">
        <v>0.107</v>
      </c>
      <c r="N26" s="189">
        <v>5.7000000000000002E-2</v>
      </c>
      <c r="O26" s="189">
        <v>7.8E-2</v>
      </c>
      <c r="P26" s="189">
        <v>0.185</v>
      </c>
      <c r="Q26" s="189">
        <v>0.152</v>
      </c>
      <c r="R26" s="189">
        <v>0.11899999999999999</v>
      </c>
      <c r="S26" s="189">
        <v>8.7999999999999995E-2</v>
      </c>
      <c r="T26" s="189">
        <v>0.152</v>
      </c>
      <c r="U26" s="189">
        <v>0.104</v>
      </c>
      <c r="V26" s="189">
        <v>0</v>
      </c>
      <c r="W26" s="189">
        <v>8.5000000000000006E-2</v>
      </c>
      <c r="X26" s="189">
        <v>-4.0000000000000001E-3</v>
      </c>
    </row>
    <row r="27" spans="2:24" ht="13.5" thickTop="1" x14ac:dyDescent="0.2">
      <c r="B27" s="22"/>
      <c r="C27" s="202"/>
      <c r="D27" s="202"/>
      <c r="E27" s="202"/>
      <c r="F27" s="202"/>
      <c r="G27" s="202"/>
      <c r="H27" s="202"/>
      <c r="I27" s="202"/>
      <c r="J27" s="202"/>
      <c r="K27" s="202"/>
      <c r="L27" s="22"/>
      <c r="M27" s="22"/>
      <c r="N27" s="202"/>
      <c r="O27" s="149"/>
      <c r="P27" s="149"/>
      <c r="Q27" s="149"/>
      <c r="R27" s="22"/>
      <c r="S27" s="202"/>
      <c r="T27" s="149"/>
      <c r="U27" s="149"/>
      <c r="V27" s="149"/>
      <c r="W27" s="22"/>
      <c r="X27" s="202"/>
    </row>
    <row r="28" spans="2:24" x14ac:dyDescent="0.2"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</row>
    <row r="29" spans="2:24" x14ac:dyDescent="0.2">
      <c r="B29" s="123"/>
      <c r="C29" s="233" t="s">
        <v>94</v>
      </c>
      <c r="D29" s="233" t="s">
        <v>3</v>
      </c>
      <c r="E29" s="233" t="s">
        <v>4</v>
      </c>
      <c r="F29" s="233" t="s">
        <v>5</v>
      </c>
      <c r="G29" s="233" t="s">
        <v>6</v>
      </c>
      <c r="H29" s="233" t="s">
        <v>94</v>
      </c>
      <c r="I29" s="233" t="s">
        <v>3</v>
      </c>
      <c r="J29" s="233" t="s">
        <v>4</v>
      </c>
      <c r="K29" s="233" t="s">
        <v>5</v>
      </c>
      <c r="L29" s="233" t="s">
        <v>6</v>
      </c>
      <c r="M29" s="233" t="s">
        <v>94</v>
      </c>
      <c r="N29" s="233" t="s">
        <v>3</v>
      </c>
      <c r="O29" s="233" t="s">
        <v>4</v>
      </c>
      <c r="P29" s="233" t="s">
        <v>5</v>
      </c>
      <c r="Q29" s="233" t="s">
        <v>6</v>
      </c>
      <c r="R29" s="233" t="s">
        <v>94</v>
      </c>
      <c r="S29" s="233" t="s">
        <v>3</v>
      </c>
      <c r="T29" s="233" t="s">
        <v>4</v>
      </c>
      <c r="U29" s="233" t="s">
        <v>5</v>
      </c>
      <c r="V29" s="233" t="s">
        <v>6</v>
      </c>
      <c r="W29" s="233" t="s">
        <v>94</v>
      </c>
      <c r="X29" s="233" t="s">
        <v>3</v>
      </c>
    </row>
    <row r="30" spans="2:24" x14ac:dyDescent="0.2">
      <c r="B30" s="119" t="s">
        <v>175</v>
      </c>
      <c r="C30" s="226">
        <v>2011</v>
      </c>
      <c r="D30" s="227">
        <v>2012</v>
      </c>
      <c r="E30" s="227">
        <v>2012</v>
      </c>
      <c r="F30" s="227">
        <v>2012</v>
      </c>
      <c r="G30" s="227">
        <v>2012</v>
      </c>
      <c r="H30" s="226">
        <v>2012</v>
      </c>
      <c r="I30" s="227">
        <v>2013</v>
      </c>
      <c r="J30" s="227">
        <v>2013</v>
      </c>
      <c r="K30" s="227">
        <v>2013</v>
      </c>
      <c r="L30" s="227">
        <v>2013</v>
      </c>
      <c r="M30" s="226">
        <v>2013</v>
      </c>
      <c r="N30" s="227">
        <v>2014</v>
      </c>
      <c r="O30" s="227">
        <v>2014</v>
      </c>
      <c r="P30" s="227">
        <v>2014</v>
      </c>
      <c r="Q30" s="227">
        <v>2014</v>
      </c>
      <c r="R30" s="226">
        <v>2014</v>
      </c>
      <c r="S30" s="227">
        <v>2015</v>
      </c>
      <c r="T30" s="227">
        <v>2015</v>
      </c>
      <c r="U30" s="227">
        <v>2015</v>
      </c>
      <c r="V30" s="227">
        <v>2015</v>
      </c>
      <c r="W30" s="226">
        <v>2015</v>
      </c>
      <c r="X30" s="227">
        <v>2016</v>
      </c>
    </row>
    <row r="32" spans="2:24" s="22" customFormat="1" x14ac:dyDescent="0.2">
      <c r="B32" s="22" t="s">
        <v>176</v>
      </c>
      <c r="C32" s="14">
        <v>0</v>
      </c>
      <c r="D32" s="16">
        <v>0</v>
      </c>
      <c r="E32" s="16">
        <v>0</v>
      </c>
      <c r="F32" s="16">
        <v>0</v>
      </c>
      <c r="G32" s="16">
        <v>1</v>
      </c>
      <c r="H32" s="14">
        <v>1</v>
      </c>
      <c r="I32" s="14">
        <v>2</v>
      </c>
      <c r="J32" s="14">
        <v>0</v>
      </c>
      <c r="K32" s="14">
        <v>0</v>
      </c>
      <c r="L32" s="14">
        <v>6</v>
      </c>
      <c r="M32" s="14">
        <v>6</v>
      </c>
      <c r="N32" s="14">
        <v>7</v>
      </c>
      <c r="O32" s="14">
        <v>8</v>
      </c>
      <c r="P32" s="14">
        <v>9</v>
      </c>
      <c r="Q32" s="14">
        <v>9</v>
      </c>
      <c r="R32" s="14">
        <v>9</v>
      </c>
      <c r="S32" s="14">
        <v>9</v>
      </c>
      <c r="T32" s="14">
        <v>9</v>
      </c>
      <c r="U32" s="14">
        <v>11</v>
      </c>
      <c r="V32" s="14">
        <v>19</v>
      </c>
      <c r="W32" s="14">
        <v>19</v>
      </c>
      <c r="X32" s="14">
        <v>19</v>
      </c>
    </row>
    <row r="33" spans="2:24" x14ac:dyDescent="0.2">
      <c r="B33" s="22" t="s">
        <v>55</v>
      </c>
      <c r="C33" s="14">
        <v>2128</v>
      </c>
      <c r="D33" s="16">
        <v>2148</v>
      </c>
      <c r="E33" s="16">
        <v>2129</v>
      </c>
      <c r="F33" s="16">
        <v>2166</v>
      </c>
      <c r="G33" s="16">
        <v>2186</v>
      </c>
      <c r="H33" s="14">
        <v>2186</v>
      </c>
      <c r="I33" s="14">
        <v>1792</v>
      </c>
      <c r="J33" s="14">
        <v>1761</v>
      </c>
      <c r="K33" s="14">
        <v>1745</v>
      </c>
      <c r="L33" s="14">
        <v>1727</v>
      </c>
      <c r="M33" s="14">
        <v>1727</v>
      </c>
      <c r="N33" s="14">
        <v>1717</v>
      </c>
      <c r="O33" s="14">
        <v>1705</v>
      </c>
      <c r="P33" s="14">
        <v>1731</v>
      </c>
      <c r="Q33" s="14">
        <v>1734</v>
      </c>
      <c r="R33" s="14">
        <v>1734</v>
      </c>
      <c r="S33" s="14">
        <v>1704</v>
      </c>
      <c r="T33" s="14">
        <v>1711</v>
      </c>
      <c r="U33" s="14">
        <v>1766</v>
      </c>
      <c r="V33" s="14">
        <v>1802</v>
      </c>
      <c r="W33" s="14">
        <v>1802</v>
      </c>
      <c r="X33" s="14">
        <v>1837</v>
      </c>
    </row>
    <row r="34" spans="2:24" x14ac:dyDescent="0.2">
      <c r="B34" s="22" t="s">
        <v>165</v>
      </c>
      <c r="C34" s="14">
        <v>0</v>
      </c>
      <c r="D34" s="16">
        <v>0</v>
      </c>
      <c r="E34" s="16">
        <v>0</v>
      </c>
      <c r="F34" s="16">
        <v>0</v>
      </c>
      <c r="G34" s="16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2:24" x14ac:dyDescent="0.2">
      <c r="B35" s="22" t="s">
        <v>57</v>
      </c>
      <c r="C35" s="14">
        <v>1</v>
      </c>
      <c r="D35" s="16">
        <v>0</v>
      </c>
      <c r="E35" s="16">
        <v>0</v>
      </c>
      <c r="F35" s="16">
        <v>0</v>
      </c>
      <c r="G35" s="16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2:24" x14ac:dyDescent="0.2">
      <c r="B36" s="22" t="s">
        <v>166</v>
      </c>
      <c r="C36" s="14">
        <v>4</v>
      </c>
      <c r="D36" s="16">
        <v>5</v>
      </c>
      <c r="E36" s="16">
        <v>4</v>
      </c>
      <c r="F36" s="16">
        <v>3</v>
      </c>
      <c r="G36" s="16">
        <v>4</v>
      </c>
      <c r="H36" s="14">
        <v>4</v>
      </c>
      <c r="I36" s="14">
        <v>4</v>
      </c>
      <c r="J36" s="14">
        <v>4</v>
      </c>
      <c r="K36" s="14">
        <v>3</v>
      </c>
      <c r="L36" s="14">
        <v>4</v>
      </c>
      <c r="M36" s="14">
        <v>4</v>
      </c>
      <c r="N36" s="14">
        <v>4</v>
      </c>
      <c r="O36" s="14">
        <v>4</v>
      </c>
      <c r="P36" s="14">
        <v>4</v>
      </c>
      <c r="Q36" s="14">
        <v>3</v>
      </c>
      <c r="R36" s="14">
        <v>3</v>
      </c>
      <c r="S36" s="14">
        <v>6</v>
      </c>
      <c r="T36" s="14">
        <v>6</v>
      </c>
      <c r="U36" s="14">
        <v>6</v>
      </c>
      <c r="V36" s="14">
        <v>6</v>
      </c>
      <c r="W36" s="14">
        <v>6</v>
      </c>
      <c r="X36" s="14">
        <v>5</v>
      </c>
    </row>
    <row r="37" spans="2:24" x14ac:dyDescent="0.2">
      <c r="B37" s="22" t="s">
        <v>72</v>
      </c>
      <c r="C37" s="14">
        <v>0</v>
      </c>
      <c r="D37" s="16">
        <v>0</v>
      </c>
      <c r="E37" s="16">
        <v>0</v>
      </c>
      <c r="F37" s="16">
        <v>0</v>
      </c>
      <c r="G37" s="16">
        <v>4</v>
      </c>
      <c r="H37" s="14">
        <v>4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16</v>
      </c>
      <c r="P37" s="14">
        <v>10</v>
      </c>
      <c r="Q37" s="14">
        <v>16</v>
      </c>
      <c r="R37" s="14">
        <v>16</v>
      </c>
      <c r="S37" s="14">
        <v>13</v>
      </c>
      <c r="T37" s="14">
        <v>0</v>
      </c>
      <c r="U37" s="14">
        <v>1</v>
      </c>
      <c r="V37" s="14">
        <v>0</v>
      </c>
      <c r="W37" s="14">
        <v>0</v>
      </c>
      <c r="X37" s="14">
        <v>0</v>
      </c>
    </row>
    <row r="38" spans="2:24" x14ac:dyDescent="0.2">
      <c r="B38" s="101" t="s">
        <v>167</v>
      </c>
      <c r="C38" s="14">
        <v>234</v>
      </c>
      <c r="D38" s="16">
        <v>229</v>
      </c>
      <c r="E38" s="16">
        <v>245</v>
      </c>
      <c r="F38" s="16">
        <v>249</v>
      </c>
      <c r="G38" s="16">
        <v>245</v>
      </c>
      <c r="H38" s="14">
        <v>245</v>
      </c>
      <c r="I38" s="14">
        <v>211</v>
      </c>
      <c r="J38" s="14">
        <v>195</v>
      </c>
      <c r="K38" s="14">
        <v>206</v>
      </c>
      <c r="L38" s="14">
        <v>192</v>
      </c>
      <c r="M38" s="14">
        <v>192</v>
      </c>
      <c r="N38" s="14">
        <v>198</v>
      </c>
      <c r="O38" s="14">
        <v>196</v>
      </c>
      <c r="P38" s="14">
        <v>249</v>
      </c>
      <c r="Q38" s="14">
        <v>179</v>
      </c>
      <c r="R38" s="14">
        <v>179</v>
      </c>
      <c r="S38" s="14">
        <v>182</v>
      </c>
      <c r="T38" s="14">
        <v>180</v>
      </c>
      <c r="U38" s="14">
        <v>145</v>
      </c>
      <c r="V38" s="14">
        <v>133</v>
      </c>
      <c r="W38" s="14">
        <v>133</v>
      </c>
      <c r="X38" s="14">
        <v>125</v>
      </c>
    </row>
    <row r="39" spans="2:24" x14ac:dyDescent="0.2">
      <c r="B39" s="5" t="s">
        <v>74</v>
      </c>
      <c r="C39" s="203">
        <v>2367</v>
      </c>
      <c r="D39" s="203">
        <v>2382</v>
      </c>
      <c r="E39" s="203">
        <v>2378</v>
      </c>
      <c r="F39" s="203">
        <v>2418</v>
      </c>
      <c r="G39" s="203">
        <v>2440</v>
      </c>
      <c r="H39" s="203">
        <v>2440</v>
      </c>
      <c r="I39" s="203">
        <v>2009</v>
      </c>
      <c r="J39" s="203">
        <v>1960</v>
      </c>
      <c r="K39" s="203">
        <v>1954</v>
      </c>
      <c r="L39" s="203">
        <v>1929</v>
      </c>
      <c r="M39" s="203">
        <v>1929</v>
      </c>
      <c r="N39" s="203">
        <v>1926</v>
      </c>
      <c r="O39" s="203">
        <v>1930</v>
      </c>
      <c r="P39" s="203">
        <v>2003</v>
      </c>
      <c r="Q39" s="203">
        <v>1941</v>
      </c>
      <c r="R39" s="203">
        <v>1941</v>
      </c>
      <c r="S39" s="203">
        <v>1914</v>
      </c>
      <c r="T39" s="203">
        <v>1906</v>
      </c>
      <c r="U39" s="203">
        <v>1929</v>
      </c>
      <c r="V39" s="203">
        <v>1960</v>
      </c>
      <c r="W39" s="203">
        <v>1960</v>
      </c>
      <c r="X39" s="203">
        <v>1986</v>
      </c>
    </row>
    <row r="40" spans="2:24" x14ac:dyDescent="0.2">
      <c r="B40" s="22"/>
      <c r="C40" s="14"/>
      <c r="D40" s="204"/>
      <c r="E40" s="204"/>
      <c r="F40" s="14"/>
      <c r="G40" s="20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4" x14ac:dyDescent="0.2">
      <c r="B41" s="22" t="s">
        <v>177</v>
      </c>
      <c r="C41" s="14">
        <v>221</v>
      </c>
      <c r="D41" s="16">
        <v>220</v>
      </c>
      <c r="E41" s="16">
        <v>210</v>
      </c>
      <c r="F41" s="16">
        <v>240</v>
      </c>
      <c r="G41" s="16">
        <v>234</v>
      </c>
      <c r="H41" s="14">
        <v>234</v>
      </c>
      <c r="I41" s="14">
        <v>222</v>
      </c>
      <c r="J41" s="14">
        <v>216</v>
      </c>
      <c r="K41" s="14">
        <v>222</v>
      </c>
      <c r="L41" s="14">
        <v>230</v>
      </c>
      <c r="M41" s="14">
        <v>230</v>
      </c>
      <c r="N41" s="14">
        <v>255</v>
      </c>
      <c r="O41" s="14">
        <v>268</v>
      </c>
      <c r="P41" s="14">
        <v>248</v>
      </c>
      <c r="Q41" s="14">
        <v>237</v>
      </c>
      <c r="R41" s="14">
        <v>237</v>
      </c>
      <c r="S41" s="14">
        <v>223</v>
      </c>
      <c r="T41" s="14">
        <v>207</v>
      </c>
      <c r="U41" s="14">
        <v>175</v>
      </c>
      <c r="V41" s="14">
        <v>191</v>
      </c>
      <c r="W41" s="14">
        <v>191</v>
      </c>
      <c r="X41" s="14">
        <v>166</v>
      </c>
    </row>
    <row r="42" spans="2:24" ht="13.5" thickBot="1" x14ac:dyDescent="0.25">
      <c r="B42" s="138" t="s">
        <v>169</v>
      </c>
      <c r="C42" s="230">
        <v>2146</v>
      </c>
      <c r="D42" s="230">
        <v>2162</v>
      </c>
      <c r="E42" s="230">
        <v>2168</v>
      </c>
      <c r="F42" s="230">
        <v>2178</v>
      </c>
      <c r="G42" s="230">
        <v>2206</v>
      </c>
      <c r="H42" s="230">
        <v>2206</v>
      </c>
      <c r="I42" s="230">
        <v>1787</v>
      </c>
      <c r="J42" s="230">
        <v>1744</v>
      </c>
      <c r="K42" s="230">
        <v>1732</v>
      </c>
      <c r="L42" s="230">
        <v>1699</v>
      </c>
      <c r="M42" s="230">
        <v>1699</v>
      </c>
      <c r="N42" s="230">
        <v>1671</v>
      </c>
      <c r="O42" s="230">
        <v>1662</v>
      </c>
      <c r="P42" s="230">
        <v>1755</v>
      </c>
      <c r="Q42" s="230">
        <v>1704</v>
      </c>
      <c r="R42" s="230">
        <v>1704</v>
      </c>
      <c r="S42" s="230">
        <v>1691</v>
      </c>
      <c r="T42" s="230">
        <v>1699</v>
      </c>
      <c r="U42" s="230">
        <v>1754</v>
      </c>
      <c r="V42" s="230">
        <v>1769</v>
      </c>
      <c r="W42" s="230">
        <v>1769</v>
      </c>
      <c r="X42" s="230">
        <v>1820</v>
      </c>
    </row>
    <row r="43" spans="2:24" ht="13.5" thickTop="1" x14ac:dyDescent="0.2"/>
  </sheetData>
  <pageMargins left="0.39370078740157483" right="0.39370078740157483" top="0.98425196850393704" bottom="0.98425196850393704" header="0.51181102362204722" footer="0.51181102362204722"/>
  <pageSetup paperSize="9" scale="72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X46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22" customWidth="1"/>
    <col min="3" max="3" width="12.7109375" style="205" customWidth="1"/>
    <col min="4" max="7" width="12.7109375" style="205" hidden="1" customWidth="1" outlineLevel="1"/>
    <col min="8" max="8" width="12.7109375" style="205" customWidth="1" collapsed="1"/>
    <col min="9" max="11" width="12.7109375" style="205" hidden="1" customWidth="1" outlineLevel="1"/>
    <col min="12" max="12" width="12.7109375" style="22" hidden="1" customWidth="1" outlineLevel="1"/>
    <col min="13" max="13" width="12.7109375" style="22" customWidth="1" collapsed="1"/>
    <col min="14" max="17" width="12.7109375" style="205" hidden="1" customWidth="1" outlineLevel="1"/>
    <col min="18" max="18" width="12.7109375" style="22" customWidth="1" collapsed="1"/>
    <col min="19" max="22" width="12.7109375" style="205" customWidth="1" outlineLevel="1"/>
    <col min="23" max="23" width="12.7109375" style="22" customWidth="1"/>
    <col min="24" max="24" width="12.7109375" style="205" customWidth="1"/>
    <col min="25" max="183" width="9.140625" style="106"/>
    <col min="184" max="184" width="3.7109375" style="106" customWidth="1"/>
    <col min="185" max="185" width="68.7109375" style="106" customWidth="1"/>
    <col min="186" max="187" width="0" style="106" hidden="1" customWidth="1"/>
    <col min="188" max="189" width="14.7109375" style="106" customWidth="1"/>
    <col min="190" max="190" width="3.7109375" style="106" customWidth="1"/>
    <col min="191" max="192" width="9.140625" style="106"/>
    <col min="193" max="193" width="3.7109375" style="106" customWidth="1"/>
    <col min="194" max="194" width="39" style="106" bestFit="1" customWidth="1"/>
    <col min="195" max="195" width="8.28515625" style="106" bestFit="1" customWidth="1"/>
    <col min="196" max="439" width="9.140625" style="106"/>
    <col min="440" max="440" width="3.7109375" style="106" customWidth="1"/>
    <col min="441" max="441" width="68.7109375" style="106" customWidth="1"/>
    <col min="442" max="443" width="0" style="106" hidden="1" customWidth="1"/>
    <col min="444" max="445" width="14.7109375" style="106" customWidth="1"/>
    <col min="446" max="446" width="3.7109375" style="106" customWidth="1"/>
    <col min="447" max="448" width="9.140625" style="106"/>
    <col min="449" max="449" width="3.7109375" style="106" customWidth="1"/>
    <col min="450" max="450" width="39" style="106" bestFit="1" customWidth="1"/>
    <col min="451" max="451" width="8.28515625" style="106" bestFit="1" customWidth="1"/>
    <col min="452" max="695" width="9.140625" style="106"/>
    <col min="696" max="696" width="3.7109375" style="106" customWidth="1"/>
    <col min="697" max="697" width="68.7109375" style="106" customWidth="1"/>
    <col min="698" max="699" width="0" style="106" hidden="1" customWidth="1"/>
    <col min="700" max="701" width="14.7109375" style="106" customWidth="1"/>
    <col min="702" max="702" width="3.7109375" style="106" customWidth="1"/>
    <col min="703" max="704" width="9.140625" style="106"/>
    <col min="705" max="705" width="3.7109375" style="106" customWidth="1"/>
    <col min="706" max="706" width="39" style="106" bestFit="1" customWidth="1"/>
    <col min="707" max="707" width="8.28515625" style="106" bestFit="1" customWidth="1"/>
    <col min="708" max="951" width="9.140625" style="106"/>
    <col min="952" max="952" width="3.7109375" style="106" customWidth="1"/>
    <col min="953" max="953" width="68.7109375" style="106" customWidth="1"/>
    <col min="954" max="955" width="0" style="106" hidden="1" customWidth="1"/>
    <col min="956" max="957" width="14.7109375" style="106" customWidth="1"/>
    <col min="958" max="958" width="3.7109375" style="106" customWidth="1"/>
    <col min="959" max="960" width="9.140625" style="106"/>
    <col min="961" max="961" width="3.7109375" style="106" customWidth="1"/>
    <col min="962" max="962" width="39" style="106" bestFit="1" customWidth="1"/>
    <col min="963" max="963" width="8.28515625" style="106" bestFit="1" customWidth="1"/>
    <col min="964" max="1207" width="9.140625" style="106"/>
    <col min="1208" max="1208" width="3.7109375" style="106" customWidth="1"/>
    <col min="1209" max="1209" width="68.7109375" style="106" customWidth="1"/>
    <col min="1210" max="1211" width="0" style="106" hidden="1" customWidth="1"/>
    <col min="1212" max="1213" width="14.7109375" style="106" customWidth="1"/>
    <col min="1214" max="1214" width="3.7109375" style="106" customWidth="1"/>
    <col min="1215" max="1216" width="9.140625" style="106"/>
    <col min="1217" max="1217" width="3.7109375" style="106" customWidth="1"/>
    <col min="1218" max="1218" width="39" style="106" bestFit="1" customWidth="1"/>
    <col min="1219" max="1219" width="8.28515625" style="106" bestFit="1" customWidth="1"/>
    <col min="1220" max="1463" width="9.140625" style="106"/>
    <col min="1464" max="1464" width="3.7109375" style="106" customWidth="1"/>
    <col min="1465" max="1465" width="68.7109375" style="106" customWidth="1"/>
    <col min="1466" max="1467" width="0" style="106" hidden="1" customWidth="1"/>
    <col min="1468" max="1469" width="14.7109375" style="106" customWidth="1"/>
    <col min="1470" max="1470" width="3.7109375" style="106" customWidth="1"/>
    <col min="1471" max="1472" width="9.140625" style="106"/>
    <col min="1473" max="1473" width="3.7109375" style="106" customWidth="1"/>
    <col min="1474" max="1474" width="39" style="106" bestFit="1" customWidth="1"/>
    <col min="1475" max="1475" width="8.28515625" style="106" bestFit="1" customWidth="1"/>
    <col min="1476" max="1719" width="9.140625" style="106"/>
    <col min="1720" max="1720" width="3.7109375" style="106" customWidth="1"/>
    <col min="1721" max="1721" width="68.7109375" style="106" customWidth="1"/>
    <col min="1722" max="1723" width="0" style="106" hidden="1" customWidth="1"/>
    <col min="1724" max="1725" width="14.7109375" style="106" customWidth="1"/>
    <col min="1726" max="1726" width="3.7109375" style="106" customWidth="1"/>
    <col min="1727" max="1728" width="9.140625" style="106"/>
    <col min="1729" max="1729" width="3.7109375" style="106" customWidth="1"/>
    <col min="1730" max="1730" width="39" style="106" bestFit="1" customWidth="1"/>
    <col min="1731" max="1731" width="8.28515625" style="106" bestFit="1" customWidth="1"/>
    <col min="1732" max="1975" width="9.140625" style="106"/>
    <col min="1976" max="1976" width="3.7109375" style="106" customWidth="1"/>
    <col min="1977" max="1977" width="68.7109375" style="106" customWidth="1"/>
    <col min="1978" max="1979" width="0" style="106" hidden="1" customWidth="1"/>
    <col min="1980" max="1981" width="14.7109375" style="106" customWidth="1"/>
    <col min="1982" max="1982" width="3.7109375" style="106" customWidth="1"/>
    <col min="1983" max="1984" width="9.140625" style="106"/>
    <col min="1985" max="1985" width="3.7109375" style="106" customWidth="1"/>
    <col min="1986" max="1986" width="39" style="106" bestFit="1" customWidth="1"/>
    <col min="1987" max="1987" width="8.28515625" style="106" bestFit="1" customWidth="1"/>
    <col min="1988" max="2231" width="9.140625" style="106"/>
    <col min="2232" max="2232" width="3.7109375" style="106" customWidth="1"/>
    <col min="2233" max="2233" width="68.7109375" style="106" customWidth="1"/>
    <col min="2234" max="2235" width="0" style="106" hidden="1" customWidth="1"/>
    <col min="2236" max="2237" width="14.7109375" style="106" customWidth="1"/>
    <col min="2238" max="2238" width="3.7109375" style="106" customWidth="1"/>
    <col min="2239" max="2240" width="9.140625" style="106"/>
    <col min="2241" max="2241" width="3.7109375" style="106" customWidth="1"/>
    <col min="2242" max="2242" width="39" style="106" bestFit="1" customWidth="1"/>
    <col min="2243" max="2243" width="8.28515625" style="106" bestFit="1" customWidth="1"/>
    <col min="2244" max="2487" width="9.140625" style="106"/>
    <col min="2488" max="2488" width="3.7109375" style="106" customWidth="1"/>
    <col min="2489" max="2489" width="68.7109375" style="106" customWidth="1"/>
    <col min="2490" max="2491" width="0" style="106" hidden="1" customWidth="1"/>
    <col min="2492" max="2493" width="14.7109375" style="106" customWidth="1"/>
    <col min="2494" max="2494" width="3.7109375" style="106" customWidth="1"/>
    <col min="2495" max="2496" width="9.140625" style="106"/>
    <col min="2497" max="2497" width="3.7109375" style="106" customWidth="1"/>
    <col min="2498" max="2498" width="39" style="106" bestFit="1" customWidth="1"/>
    <col min="2499" max="2499" width="8.28515625" style="106" bestFit="1" customWidth="1"/>
    <col min="2500" max="2743" width="9.140625" style="106"/>
    <col min="2744" max="2744" width="3.7109375" style="106" customWidth="1"/>
    <col min="2745" max="2745" width="68.7109375" style="106" customWidth="1"/>
    <col min="2746" max="2747" width="0" style="106" hidden="1" customWidth="1"/>
    <col min="2748" max="2749" width="14.7109375" style="106" customWidth="1"/>
    <col min="2750" max="2750" width="3.7109375" style="106" customWidth="1"/>
    <col min="2751" max="2752" width="9.140625" style="106"/>
    <col min="2753" max="2753" width="3.7109375" style="106" customWidth="1"/>
    <col min="2754" max="2754" width="39" style="106" bestFit="1" customWidth="1"/>
    <col min="2755" max="2755" width="8.28515625" style="106" bestFit="1" customWidth="1"/>
    <col min="2756" max="2999" width="9.140625" style="106"/>
    <col min="3000" max="3000" width="3.7109375" style="106" customWidth="1"/>
    <col min="3001" max="3001" width="68.7109375" style="106" customWidth="1"/>
    <col min="3002" max="3003" width="0" style="106" hidden="1" customWidth="1"/>
    <col min="3004" max="3005" width="14.7109375" style="106" customWidth="1"/>
    <col min="3006" max="3006" width="3.7109375" style="106" customWidth="1"/>
    <col min="3007" max="3008" width="9.140625" style="106"/>
    <col min="3009" max="3009" width="3.7109375" style="106" customWidth="1"/>
    <col min="3010" max="3010" width="39" style="106" bestFit="1" customWidth="1"/>
    <col min="3011" max="3011" width="8.28515625" style="106" bestFit="1" customWidth="1"/>
    <col min="3012" max="3255" width="9.140625" style="106"/>
    <col min="3256" max="3256" width="3.7109375" style="106" customWidth="1"/>
    <col min="3257" max="3257" width="68.7109375" style="106" customWidth="1"/>
    <col min="3258" max="3259" width="0" style="106" hidden="1" customWidth="1"/>
    <col min="3260" max="3261" width="14.7109375" style="106" customWidth="1"/>
    <col min="3262" max="3262" width="3.7109375" style="106" customWidth="1"/>
    <col min="3263" max="3264" width="9.140625" style="106"/>
    <col min="3265" max="3265" width="3.7109375" style="106" customWidth="1"/>
    <col min="3266" max="3266" width="39" style="106" bestFit="1" customWidth="1"/>
    <col min="3267" max="3267" width="8.28515625" style="106" bestFit="1" customWidth="1"/>
    <col min="3268" max="3511" width="9.140625" style="106"/>
    <col min="3512" max="3512" width="3.7109375" style="106" customWidth="1"/>
    <col min="3513" max="3513" width="68.7109375" style="106" customWidth="1"/>
    <col min="3514" max="3515" width="0" style="106" hidden="1" customWidth="1"/>
    <col min="3516" max="3517" width="14.7109375" style="106" customWidth="1"/>
    <col min="3518" max="3518" width="3.7109375" style="106" customWidth="1"/>
    <col min="3519" max="3520" width="9.140625" style="106"/>
    <col min="3521" max="3521" width="3.7109375" style="106" customWidth="1"/>
    <col min="3522" max="3522" width="39" style="106" bestFit="1" customWidth="1"/>
    <col min="3523" max="3523" width="8.28515625" style="106" bestFit="1" customWidth="1"/>
    <col min="3524" max="3767" width="9.140625" style="106"/>
    <col min="3768" max="3768" width="3.7109375" style="106" customWidth="1"/>
    <col min="3769" max="3769" width="68.7109375" style="106" customWidth="1"/>
    <col min="3770" max="3771" width="0" style="106" hidden="1" customWidth="1"/>
    <col min="3772" max="3773" width="14.7109375" style="106" customWidth="1"/>
    <col min="3774" max="3774" width="3.7109375" style="106" customWidth="1"/>
    <col min="3775" max="3776" width="9.140625" style="106"/>
    <col min="3777" max="3777" width="3.7109375" style="106" customWidth="1"/>
    <col min="3778" max="3778" width="39" style="106" bestFit="1" customWidth="1"/>
    <col min="3779" max="3779" width="8.28515625" style="106" bestFit="1" customWidth="1"/>
    <col min="3780" max="4023" width="9.140625" style="106"/>
    <col min="4024" max="4024" width="3.7109375" style="106" customWidth="1"/>
    <col min="4025" max="4025" width="68.7109375" style="106" customWidth="1"/>
    <col min="4026" max="4027" width="0" style="106" hidden="1" customWidth="1"/>
    <col min="4028" max="4029" width="14.7109375" style="106" customWidth="1"/>
    <col min="4030" max="4030" width="3.7109375" style="106" customWidth="1"/>
    <col min="4031" max="4032" width="9.140625" style="106"/>
    <col min="4033" max="4033" width="3.7109375" style="106" customWidth="1"/>
    <col min="4034" max="4034" width="39" style="106" bestFit="1" customWidth="1"/>
    <col min="4035" max="4035" width="8.28515625" style="106" bestFit="1" customWidth="1"/>
    <col min="4036" max="4279" width="9.140625" style="106"/>
    <col min="4280" max="4280" width="3.7109375" style="106" customWidth="1"/>
    <col min="4281" max="4281" width="68.7109375" style="106" customWidth="1"/>
    <col min="4282" max="4283" width="0" style="106" hidden="1" customWidth="1"/>
    <col min="4284" max="4285" width="14.7109375" style="106" customWidth="1"/>
    <col min="4286" max="4286" width="3.7109375" style="106" customWidth="1"/>
    <col min="4287" max="4288" width="9.140625" style="106"/>
    <col min="4289" max="4289" width="3.7109375" style="106" customWidth="1"/>
    <col min="4290" max="4290" width="39" style="106" bestFit="1" customWidth="1"/>
    <col min="4291" max="4291" width="8.28515625" style="106" bestFit="1" customWidth="1"/>
    <col min="4292" max="4535" width="9.140625" style="106"/>
    <col min="4536" max="4536" width="3.7109375" style="106" customWidth="1"/>
    <col min="4537" max="4537" width="68.7109375" style="106" customWidth="1"/>
    <col min="4538" max="4539" width="0" style="106" hidden="1" customWidth="1"/>
    <col min="4540" max="4541" width="14.7109375" style="106" customWidth="1"/>
    <col min="4542" max="4542" width="3.7109375" style="106" customWidth="1"/>
    <col min="4543" max="4544" width="9.140625" style="106"/>
    <col min="4545" max="4545" width="3.7109375" style="106" customWidth="1"/>
    <col min="4546" max="4546" width="39" style="106" bestFit="1" customWidth="1"/>
    <col min="4547" max="4547" width="8.28515625" style="106" bestFit="1" customWidth="1"/>
    <col min="4548" max="4791" width="9.140625" style="106"/>
    <col min="4792" max="4792" width="3.7109375" style="106" customWidth="1"/>
    <col min="4793" max="4793" width="68.7109375" style="106" customWidth="1"/>
    <col min="4794" max="4795" width="0" style="106" hidden="1" customWidth="1"/>
    <col min="4796" max="4797" width="14.7109375" style="106" customWidth="1"/>
    <col min="4798" max="4798" width="3.7109375" style="106" customWidth="1"/>
    <col min="4799" max="4800" width="9.140625" style="106"/>
    <col min="4801" max="4801" width="3.7109375" style="106" customWidth="1"/>
    <col min="4802" max="4802" width="39" style="106" bestFit="1" customWidth="1"/>
    <col min="4803" max="4803" width="8.28515625" style="106" bestFit="1" customWidth="1"/>
    <col min="4804" max="5047" width="9.140625" style="106"/>
    <col min="5048" max="5048" width="3.7109375" style="106" customWidth="1"/>
    <col min="5049" max="5049" width="68.7109375" style="106" customWidth="1"/>
    <col min="5050" max="5051" width="0" style="106" hidden="1" customWidth="1"/>
    <col min="5052" max="5053" width="14.7109375" style="106" customWidth="1"/>
    <col min="5054" max="5054" width="3.7109375" style="106" customWidth="1"/>
    <col min="5055" max="5056" width="9.140625" style="106"/>
    <col min="5057" max="5057" width="3.7109375" style="106" customWidth="1"/>
    <col min="5058" max="5058" width="39" style="106" bestFit="1" customWidth="1"/>
    <col min="5059" max="5059" width="8.28515625" style="106" bestFit="1" customWidth="1"/>
    <col min="5060" max="5303" width="9.140625" style="106"/>
    <col min="5304" max="5304" width="3.7109375" style="106" customWidth="1"/>
    <col min="5305" max="5305" width="68.7109375" style="106" customWidth="1"/>
    <col min="5306" max="5307" width="0" style="106" hidden="1" customWidth="1"/>
    <col min="5308" max="5309" width="14.7109375" style="106" customWidth="1"/>
    <col min="5310" max="5310" width="3.7109375" style="106" customWidth="1"/>
    <col min="5311" max="5312" width="9.140625" style="106"/>
    <col min="5313" max="5313" width="3.7109375" style="106" customWidth="1"/>
    <col min="5314" max="5314" width="39" style="106" bestFit="1" customWidth="1"/>
    <col min="5315" max="5315" width="8.28515625" style="106" bestFit="1" customWidth="1"/>
    <col min="5316" max="5559" width="9.140625" style="106"/>
    <col min="5560" max="5560" width="3.7109375" style="106" customWidth="1"/>
    <col min="5561" max="5561" width="68.7109375" style="106" customWidth="1"/>
    <col min="5562" max="5563" width="0" style="106" hidden="1" customWidth="1"/>
    <col min="5564" max="5565" width="14.7109375" style="106" customWidth="1"/>
    <col min="5566" max="5566" width="3.7109375" style="106" customWidth="1"/>
    <col min="5567" max="5568" width="9.140625" style="106"/>
    <col min="5569" max="5569" width="3.7109375" style="106" customWidth="1"/>
    <col min="5570" max="5570" width="39" style="106" bestFit="1" customWidth="1"/>
    <col min="5571" max="5571" width="8.28515625" style="106" bestFit="1" customWidth="1"/>
    <col min="5572" max="5815" width="9.140625" style="106"/>
    <col min="5816" max="5816" width="3.7109375" style="106" customWidth="1"/>
    <col min="5817" max="5817" width="68.7109375" style="106" customWidth="1"/>
    <col min="5818" max="5819" width="0" style="106" hidden="1" customWidth="1"/>
    <col min="5820" max="5821" width="14.7109375" style="106" customWidth="1"/>
    <col min="5822" max="5822" width="3.7109375" style="106" customWidth="1"/>
    <col min="5823" max="5824" width="9.140625" style="106"/>
    <col min="5825" max="5825" width="3.7109375" style="106" customWidth="1"/>
    <col min="5826" max="5826" width="39" style="106" bestFit="1" customWidth="1"/>
    <col min="5827" max="5827" width="8.28515625" style="106" bestFit="1" customWidth="1"/>
    <col min="5828" max="6071" width="9.140625" style="106"/>
    <col min="6072" max="6072" width="3.7109375" style="106" customWidth="1"/>
    <col min="6073" max="6073" width="68.7109375" style="106" customWidth="1"/>
    <col min="6074" max="6075" width="0" style="106" hidden="1" customWidth="1"/>
    <col min="6076" max="6077" width="14.7109375" style="106" customWidth="1"/>
    <col min="6078" max="6078" width="3.7109375" style="106" customWidth="1"/>
    <col min="6079" max="6080" width="9.140625" style="106"/>
    <col min="6081" max="6081" width="3.7109375" style="106" customWidth="1"/>
    <col min="6082" max="6082" width="39" style="106" bestFit="1" customWidth="1"/>
    <col min="6083" max="6083" width="8.28515625" style="106" bestFit="1" customWidth="1"/>
    <col min="6084" max="6327" width="9.140625" style="106"/>
    <col min="6328" max="6328" width="3.7109375" style="106" customWidth="1"/>
    <col min="6329" max="6329" width="68.7109375" style="106" customWidth="1"/>
    <col min="6330" max="6331" width="0" style="106" hidden="1" customWidth="1"/>
    <col min="6332" max="6333" width="14.7109375" style="106" customWidth="1"/>
    <col min="6334" max="6334" width="3.7109375" style="106" customWidth="1"/>
    <col min="6335" max="6336" width="9.140625" style="106"/>
    <col min="6337" max="6337" width="3.7109375" style="106" customWidth="1"/>
    <col min="6338" max="6338" width="39" style="106" bestFit="1" customWidth="1"/>
    <col min="6339" max="6339" width="8.28515625" style="106" bestFit="1" customWidth="1"/>
    <col min="6340" max="6583" width="9.140625" style="106"/>
    <col min="6584" max="6584" width="3.7109375" style="106" customWidth="1"/>
    <col min="6585" max="6585" width="68.7109375" style="106" customWidth="1"/>
    <col min="6586" max="6587" width="0" style="106" hidden="1" customWidth="1"/>
    <col min="6588" max="6589" width="14.7109375" style="106" customWidth="1"/>
    <col min="6590" max="6590" width="3.7109375" style="106" customWidth="1"/>
    <col min="6591" max="6592" width="9.140625" style="106"/>
    <col min="6593" max="6593" width="3.7109375" style="106" customWidth="1"/>
    <col min="6594" max="6594" width="39" style="106" bestFit="1" customWidth="1"/>
    <col min="6595" max="6595" width="8.28515625" style="106" bestFit="1" customWidth="1"/>
    <col min="6596" max="6839" width="9.140625" style="106"/>
    <col min="6840" max="6840" width="3.7109375" style="106" customWidth="1"/>
    <col min="6841" max="6841" width="68.7109375" style="106" customWidth="1"/>
    <col min="6842" max="6843" width="0" style="106" hidden="1" customWidth="1"/>
    <col min="6844" max="6845" width="14.7109375" style="106" customWidth="1"/>
    <col min="6846" max="6846" width="3.7109375" style="106" customWidth="1"/>
    <col min="6847" max="6848" width="9.140625" style="106"/>
    <col min="6849" max="6849" width="3.7109375" style="106" customWidth="1"/>
    <col min="6850" max="6850" width="39" style="106" bestFit="1" customWidth="1"/>
    <col min="6851" max="6851" width="8.28515625" style="106" bestFit="1" customWidth="1"/>
    <col min="6852" max="7095" width="9.140625" style="106"/>
    <col min="7096" max="7096" width="3.7109375" style="106" customWidth="1"/>
    <col min="7097" max="7097" width="68.7109375" style="106" customWidth="1"/>
    <col min="7098" max="7099" width="0" style="106" hidden="1" customWidth="1"/>
    <col min="7100" max="7101" width="14.7109375" style="106" customWidth="1"/>
    <col min="7102" max="7102" width="3.7109375" style="106" customWidth="1"/>
    <col min="7103" max="7104" width="9.140625" style="106"/>
    <col min="7105" max="7105" width="3.7109375" style="106" customWidth="1"/>
    <col min="7106" max="7106" width="39" style="106" bestFit="1" customWidth="1"/>
    <col min="7107" max="7107" width="8.28515625" style="106" bestFit="1" customWidth="1"/>
    <col min="7108" max="7351" width="9.140625" style="106"/>
    <col min="7352" max="7352" width="3.7109375" style="106" customWidth="1"/>
    <col min="7353" max="7353" width="68.7109375" style="106" customWidth="1"/>
    <col min="7354" max="7355" width="0" style="106" hidden="1" customWidth="1"/>
    <col min="7356" max="7357" width="14.7109375" style="106" customWidth="1"/>
    <col min="7358" max="7358" width="3.7109375" style="106" customWidth="1"/>
    <col min="7359" max="7360" width="9.140625" style="106"/>
    <col min="7361" max="7361" width="3.7109375" style="106" customWidth="1"/>
    <col min="7362" max="7362" width="39" style="106" bestFit="1" customWidth="1"/>
    <col min="7363" max="7363" width="8.28515625" style="106" bestFit="1" customWidth="1"/>
    <col min="7364" max="7607" width="9.140625" style="106"/>
    <col min="7608" max="7608" width="3.7109375" style="106" customWidth="1"/>
    <col min="7609" max="7609" width="68.7109375" style="106" customWidth="1"/>
    <col min="7610" max="7611" width="0" style="106" hidden="1" customWidth="1"/>
    <col min="7612" max="7613" width="14.7109375" style="106" customWidth="1"/>
    <col min="7614" max="7614" width="3.7109375" style="106" customWidth="1"/>
    <col min="7615" max="7616" width="9.140625" style="106"/>
    <col min="7617" max="7617" width="3.7109375" style="106" customWidth="1"/>
    <col min="7618" max="7618" width="39" style="106" bestFit="1" customWidth="1"/>
    <col min="7619" max="7619" width="8.28515625" style="106" bestFit="1" customWidth="1"/>
    <col min="7620" max="7863" width="9.140625" style="106"/>
    <col min="7864" max="7864" width="3.7109375" style="106" customWidth="1"/>
    <col min="7865" max="7865" width="68.7109375" style="106" customWidth="1"/>
    <col min="7866" max="7867" width="0" style="106" hidden="1" customWidth="1"/>
    <col min="7868" max="7869" width="14.7109375" style="106" customWidth="1"/>
    <col min="7870" max="7870" width="3.7109375" style="106" customWidth="1"/>
    <col min="7871" max="7872" width="9.140625" style="106"/>
    <col min="7873" max="7873" width="3.7109375" style="106" customWidth="1"/>
    <col min="7874" max="7874" width="39" style="106" bestFit="1" customWidth="1"/>
    <col min="7875" max="7875" width="8.28515625" style="106" bestFit="1" customWidth="1"/>
    <col min="7876" max="8119" width="9.140625" style="106"/>
    <col min="8120" max="8120" width="3.7109375" style="106" customWidth="1"/>
    <col min="8121" max="8121" width="68.7109375" style="106" customWidth="1"/>
    <col min="8122" max="8123" width="0" style="106" hidden="1" customWidth="1"/>
    <col min="8124" max="8125" width="14.7109375" style="106" customWidth="1"/>
    <col min="8126" max="8126" width="3.7109375" style="106" customWidth="1"/>
    <col min="8127" max="8128" width="9.140625" style="106"/>
    <col min="8129" max="8129" width="3.7109375" style="106" customWidth="1"/>
    <col min="8130" max="8130" width="39" style="106" bestFit="1" customWidth="1"/>
    <col min="8131" max="8131" width="8.28515625" style="106" bestFit="1" customWidth="1"/>
    <col min="8132" max="8375" width="9.140625" style="106"/>
    <col min="8376" max="8376" width="3.7109375" style="106" customWidth="1"/>
    <col min="8377" max="8377" width="68.7109375" style="106" customWidth="1"/>
    <col min="8378" max="8379" width="0" style="106" hidden="1" customWidth="1"/>
    <col min="8380" max="8381" width="14.7109375" style="106" customWidth="1"/>
    <col min="8382" max="8382" width="3.7109375" style="106" customWidth="1"/>
    <col min="8383" max="8384" width="9.140625" style="106"/>
    <col min="8385" max="8385" width="3.7109375" style="106" customWidth="1"/>
    <col min="8386" max="8386" width="39" style="106" bestFit="1" customWidth="1"/>
    <col min="8387" max="8387" width="8.28515625" style="106" bestFit="1" customWidth="1"/>
    <col min="8388" max="8631" width="9.140625" style="106"/>
    <col min="8632" max="8632" width="3.7109375" style="106" customWidth="1"/>
    <col min="8633" max="8633" width="68.7109375" style="106" customWidth="1"/>
    <col min="8634" max="8635" width="0" style="106" hidden="1" customWidth="1"/>
    <col min="8636" max="8637" width="14.7109375" style="106" customWidth="1"/>
    <col min="8638" max="8638" width="3.7109375" style="106" customWidth="1"/>
    <col min="8639" max="8640" width="9.140625" style="106"/>
    <col min="8641" max="8641" width="3.7109375" style="106" customWidth="1"/>
    <col min="8642" max="8642" width="39" style="106" bestFit="1" customWidth="1"/>
    <col min="8643" max="8643" width="8.28515625" style="106" bestFit="1" customWidth="1"/>
    <col min="8644" max="8887" width="9.140625" style="106"/>
    <col min="8888" max="8888" width="3.7109375" style="106" customWidth="1"/>
    <col min="8889" max="8889" width="68.7109375" style="106" customWidth="1"/>
    <col min="8890" max="8891" width="0" style="106" hidden="1" customWidth="1"/>
    <col min="8892" max="8893" width="14.7109375" style="106" customWidth="1"/>
    <col min="8894" max="8894" width="3.7109375" style="106" customWidth="1"/>
    <col min="8895" max="8896" width="9.140625" style="106"/>
    <col min="8897" max="8897" width="3.7109375" style="106" customWidth="1"/>
    <col min="8898" max="8898" width="39" style="106" bestFit="1" customWidth="1"/>
    <col min="8899" max="8899" width="8.28515625" style="106" bestFit="1" customWidth="1"/>
    <col min="8900" max="9143" width="9.140625" style="106"/>
    <col min="9144" max="9144" width="3.7109375" style="106" customWidth="1"/>
    <col min="9145" max="9145" width="68.7109375" style="106" customWidth="1"/>
    <col min="9146" max="9147" width="0" style="106" hidden="1" customWidth="1"/>
    <col min="9148" max="9149" width="14.7109375" style="106" customWidth="1"/>
    <col min="9150" max="9150" width="3.7109375" style="106" customWidth="1"/>
    <col min="9151" max="9152" width="9.140625" style="106"/>
    <col min="9153" max="9153" width="3.7109375" style="106" customWidth="1"/>
    <col min="9154" max="9154" width="39" style="106" bestFit="1" customWidth="1"/>
    <col min="9155" max="9155" width="8.28515625" style="106" bestFit="1" customWidth="1"/>
    <col min="9156" max="9399" width="9.140625" style="106"/>
    <col min="9400" max="9400" width="3.7109375" style="106" customWidth="1"/>
    <col min="9401" max="9401" width="68.7109375" style="106" customWidth="1"/>
    <col min="9402" max="9403" width="0" style="106" hidden="1" customWidth="1"/>
    <col min="9404" max="9405" width="14.7109375" style="106" customWidth="1"/>
    <col min="9406" max="9406" width="3.7109375" style="106" customWidth="1"/>
    <col min="9407" max="9408" width="9.140625" style="106"/>
    <col min="9409" max="9409" width="3.7109375" style="106" customWidth="1"/>
    <col min="9410" max="9410" width="39" style="106" bestFit="1" customWidth="1"/>
    <col min="9411" max="9411" width="8.28515625" style="106" bestFit="1" customWidth="1"/>
    <col min="9412" max="9655" width="9.140625" style="106"/>
    <col min="9656" max="9656" width="3.7109375" style="106" customWidth="1"/>
    <col min="9657" max="9657" width="68.7109375" style="106" customWidth="1"/>
    <col min="9658" max="9659" width="0" style="106" hidden="1" customWidth="1"/>
    <col min="9660" max="9661" width="14.7109375" style="106" customWidth="1"/>
    <col min="9662" max="9662" width="3.7109375" style="106" customWidth="1"/>
    <col min="9663" max="9664" width="9.140625" style="106"/>
    <col min="9665" max="9665" width="3.7109375" style="106" customWidth="1"/>
    <col min="9666" max="9666" width="39" style="106" bestFit="1" customWidth="1"/>
    <col min="9667" max="9667" width="8.28515625" style="106" bestFit="1" customWidth="1"/>
    <col min="9668" max="9911" width="9.140625" style="106"/>
    <col min="9912" max="9912" width="3.7109375" style="106" customWidth="1"/>
    <col min="9913" max="9913" width="68.7109375" style="106" customWidth="1"/>
    <col min="9914" max="9915" width="0" style="106" hidden="1" customWidth="1"/>
    <col min="9916" max="9917" width="14.7109375" style="106" customWidth="1"/>
    <col min="9918" max="9918" width="3.7109375" style="106" customWidth="1"/>
    <col min="9919" max="9920" width="9.140625" style="106"/>
    <col min="9921" max="9921" width="3.7109375" style="106" customWidth="1"/>
    <col min="9922" max="9922" width="39" style="106" bestFit="1" customWidth="1"/>
    <col min="9923" max="9923" width="8.28515625" style="106" bestFit="1" customWidth="1"/>
    <col min="9924" max="10167" width="9.140625" style="106"/>
    <col min="10168" max="10168" width="3.7109375" style="106" customWidth="1"/>
    <col min="10169" max="10169" width="68.7109375" style="106" customWidth="1"/>
    <col min="10170" max="10171" width="0" style="106" hidden="1" customWidth="1"/>
    <col min="10172" max="10173" width="14.7109375" style="106" customWidth="1"/>
    <col min="10174" max="10174" width="3.7109375" style="106" customWidth="1"/>
    <col min="10175" max="10176" width="9.140625" style="106"/>
    <col min="10177" max="10177" width="3.7109375" style="106" customWidth="1"/>
    <col min="10178" max="10178" width="39" style="106" bestFit="1" customWidth="1"/>
    <col min="10179" max="10179" width="8.28515625" style="106" bestFit="1" customWidth="1"/>
    <col min="10180" max="10423" width="9.140625" style="106"/>
    <col min="10424" max="10424" width="3.7109375" style="106" customWidth="1"/>
    <col min="10425" max="10425" width="68.7109375" style="106" customWidth="1"/>
    <col min="10426" max="10427" width="0" style="106" hidden="1" customWidth="1"/>
    <col min="10428" max="10429" width="14.7109375" style="106" customWidth="1"/>
    <col min="10430" max="10430" width="3.7109375" style="106" customWidth="1"/>
    <col min="10431" max="10432" width="9.140625" style="106"/>
    <col min="10433" max="10433" width="3.7109375" style="106" customWidth="1"/>
    <col min="10434" max="10434" width="39" style="106" bestFit="1" customWidth="1"/>
    <col min="10435" max="10435" width="8.28515625" style="106" bestFit="1" customWidth="1"/>
    <col min="10436" max="10679" width="9.140625" style="106"/>
    <col min="10680" max="10680" width="3.7109375" style="106" customWidth="1"/>
    <col min="10681" max="10681" width="68.7109375" style="106" customWidth="1"/>
    <col min="10682" max="10683" width="0" style="106" hidden="1" customWidth="1"/>
    <col min="10684" max="10685" width="14.7109375" style="106" customWidth="1"/>
    <col min="10686" max="10686" width="3.7109375" style="106" customWidth="1"/>
    <col min="10687" max="10688" width="9.140625" style="106"/>
    <col min="10689" max="10689" width="3.7109375" style="106" customWidth="1"/>
    <col min="10690" max="10690" width="39" style="106" bestFit="1" customWidth="1"/>
    <col min="10691" max="10691" width="8.28515625" style="106" bestFit="1" customWidth="1"/>
    <col min="10692" max="10935" width="9.140625" style="106"/>
    <col min="10936" max="10936" width="3.7109375" style="106" customWidth="1"/>
    <col min="10937" max="10937" width="68.7109375" style="106" customWidth="1"/>
    <col min="10938" max="10939" width="0" style="106" hidden="1" customWidth="1"/>
    <col min="10940" max="10941" width="14.7109375" style="106" customWidth="1"/>
    <col min="10942" max="10942" width="3.7109375" style="106" customWidth="1"/>
    <col min="10943" max="10944" width="9.140625" style="106"/>
    <col min="10945" max="10945" width="3.7109375" style="106" customWidth="1"/>
    <col min="10946" max="10946" width="39" style="106" bestFit="1" customWidth="1"/>
    <col min="10947" max="10947" width="8.28515625" style="106" bestFit="1" customWidth="1"/>
    <col min="10948" max="11191" width="9.140625" style="106"/>
    <col min="11192" max="11192" width="3.7109375" style="106" customWidth="1"/>
    <col min="11193" max="11193" width="68.7109375" style="106" customWidth="1"/>
    <col min="11194" max="11195" width="0" style="106" hidden="1" customWidth="1"/>
    <col min="11196" max="11197" width="14.7109375" style="106" customWidth="1"/>
    <col min="11198" max="11198" width="3.7109375" style="106" customWidth="1"/>
    <col min="11199" max="11200" width="9.140625" style="106"/>
    <col min="11201" max="11201" width="3.7109375" style="106" customWidth="1"/>
    <col min="11202" max="11202" width="39" style="106" bestFit="1" customWidth="1"/>
    <col min="11203" max="11203" width="8.28515625" style="106" bestFit="1" customWidth="1"/>
    <col min="11204" max="11447" width="9.140625" style="106"/>
    <col min="11448" max="11448" width="3.7109375" style="106" customWidth="1"/>
    <col min="11449" max="11449" width="68.7109375" style="106" customWidth="1"/>
    <col min="11450" max="11451" width="0" style="106" hidden="1" customWidth="1"/>
    <col min="11452" max="11453" width="14.7109375" style="106" customWidth="1"/>
    <col min="11454" max="11454" width="3.7109375" style="106" customWidth="1"/>
    <col min="11455" max="11456" width="9.140625" style="106"/>
    <col min="11457" max="11457" width="3.7109375" style="106" customWidth="1"/>
    <col min="11458" max="11458" width="39" style="106" bestFit="1" customWidth="1"/>
    <col min="11459" max="11459" width="8.28515625" style="106" bestFit="1" customWidth="1"/>
    <col min="11460" max="11703" width="9.140625" style="106"/>
    <col min="11704" max="11704" width="3.7109375" style="106" customWidth="1"/>
    <col min="11705" max="11705" width="68.7109375" style="106" customWidth="1"/>
    <col min="11706" max="11707" width="0" style="106" hidden="1" customWidth="1"/>
    <col min="11708" max="11709" width="14.7109375" style="106" customWidth="1"/>
    <col min="11710" max="11710" width="3.7109375" style="106" customWidth="1"/>
    <col min="11711" max="11712" width="9.140625" style="106"/>
    <col min="11713" max="11713" width="3.7109375" style="106" customWidth="1"/>
    <col min="11714" max="11714" width="39" style="106" bestFit="1" customWidth="1"/>
    <col min="11715" max="11715" width="8.28515625" style="106" bestFit="1" customWidth="1"/>
    <col min="11716" max="11959" width="9.140625" style="106"/>
    <col min="11960" max="11960" width="3.7109375" style="106" customWidth="1"/>
    <col min="11961" max="11961" width="68.7109375" style="106" customWidth="1"/>
    <col min="11962" max="11963" width="0" style="106" hidden="1" customWidth="1"/>
    <col min="11964" max="11965" width="14.7109375" style="106" customWidth="1"/>
    <col min="11966" max="11966" width="3.7109375" style="106" customWidth="1"/>
    <col min="11967" max="11968" width="9.140625" style="106"/>
    <col min="11969" max="11969" width="3.7109375" style="106" customWidth="1"/>
    <col min="11970" max="11970" width="39" style="106" bestFit="1" customWidth="1"/>
    <col min="11971" max="11971" width="8.28515625" style="106" bestFit="1" customWidth="1"/>
    <col min="11972" max="12215" width="9.140625" style="106"/>
    <col min="12216" max="12216" width="3.7109375" style="106" customWidth="1"/>
    <col min="12217" max="12217" width="68.7109375" style="106" customWidth="1"/>
    <col min="12218" max="12219" width="0" style="106" hidden="1" customWidth="1"/>
    <col min="12220" max="12221" width="14.7109375" style="106" customWidth="1"/>
    <col min="12222" max="12222" width="3.7109375" style="106" customWidth="1"/>
    <col min="12223" max="12224" width="9.140625" style="106"/>
    <col min="12225" max="12225" width="3.7109375" style="106" customWidth="1"/>
    <col min="12226" max="12226" width="39" style="106" bestFit="1" customWidth="1"/>
    <col min="12227" max="12227" width="8.28515625" style="106" bestFit="1" customWidth="1"/>
    <col min="12228" max="12471" width="9.140625" style="106"/>
    <col min="12472" max="12472" width="3.7109375" style="106" customWidth="1"/>
    <col min="12473" max="12473" width="68.7109375" style="106" customWidth="1"/>
    <col min="12474" max="12475" width="0" style="106" hidden="1" customWidth="1"/>
    <col min="12476" max="12477" width="14.7109375" style="106" customWidth="1"/>
    <col min="12478" max="12478" width="3.7109375" style="106" customWidth="1"/>
    <col min="12479" max="12480" width="9.140625" style="106"/>
    <col min="12481" max="12481" width="3.7109375" style="106" customWidth="1"/>
    <col min="12482" max="12482" width="39" style="106" bestFit="1" customWidth="1"/>
    <col min="12483" max="12483" width="8.28515625" style="106" bestFit="1" customWidth="1"/>
    <col min="12484" max="12727" width="9.140625" style="106"/>
    <col min="12728" max="12728" width="3.7109375" style="106" customWidth="1"/>
    <col min="12729" max="12729" width="68.7109375" style="106" customWidth="1"/>
    <col min="12730" max="12731" width="0" style="106" hidden="1" customWidth="1"/>
    <col min="12732" max="12733" width="14.7109375" style="106" customWidth="1"/>
    <col min="12734" max="12734" width="3.7109375" style="106" customWidth="1"/>
    <col min="12735" max="12736" width="9.140625" style="106"/>
    <col min="12737" max="12737" width="3.7109375" style="106" customWidth="1"/>
    <col min="12738" max="12738" width="39" style="106" bestFit="1" customWidth="1"/>
    <col min="12739" max="12739" width="8.28515625" style="106" bestFit="1" customWidth="1"/>
    <col min="12740" max="12983" width="9.140625" style="106"/>
    <col min="12984" max="12984" width="3.7109375" style="106" customWidth="1"/>
    <col min="12985" max="12985" width="68.7109375" style="106" customWidth="1"/>
    <col min="12986" max="12987" width="0" style="106" hidden="1" customWidth="1"/>
    <col min="12988" max="12989" width="14.7109375" style="106" customWidth="1"/>
    <col min="12990" max="12990" width="3.7109375" style="106" customWidth="1"/>
    <col min="12991" max="12992" width="9.140625" style="106"/>
    <col min="12993" max="12993" width="3.7109375" style="106" customWidth="1"/>
    <col min="12994" max="12994" width="39" style="106" bestFit="1" customWidth="1"/>
    <col min="12995" max="12995" width="8.28515625" style="106" bestFit="1" customWidth="1"/>
    <col min="12996" max="13239" width="9.140625" style="106"/>
    <col min="13240" max="13240" width="3.7109375" style="106" customWidth="1"/>
    <col min="13241" max="13241" width="68.7109375" style="106" customWidth="1"/>
    <col min="13242" max="13243" width="0" style="106" hidden="1" customWidth="1"/>
    <col min="13244" max="13245" width="14.7109375" style="106" customWidth="1"/>
    <col min="13246" max="13246" width="3.7109375" style="106" customWidth="1"/>
    <col min="13247" max="13248" width="9.140625" style="106"/>
    <col min="13249" max="13249" width="3.7109375" style="106" customWidth="1"/>
    <col min="13250" max="13250" width="39" style="106" bestFit="1" customWidth="1"/>
    <col min="13251" max="13251" width="8.28515625" style="106" bestFit="1" customWidth="1"/>
    <col min="13252" max="13495" width="9.140625" style="106"/>
    <col min="13496" max="13496" width="3.7109375" style="106" customWidth="1"/>
    <col min="13497" max="13497" width="68.7109375" style="106" customWidth="1"/>
    <col min="13498" max="13499" width="0" style="106" hidden="1" customWidth="1"/>
    <col min="13500" max="13501" width="14.7109375" style="106" customWidth="1"/>
    <col min="13502" max="13502" width="3.7109375" style="106" customWidth="1"/>
    <col min="13503" max="13504" width="9.140625" style="106"/>
    <col min="13505" max="13505" width="3.7109375" style="106" customWidth="1"/>
    <col min="13506" max="13506" width="39" style="106" bestFit="1" customWidth="1"/>
    <col min="13507" max="13507" width="8.28515625" style="106" bestFit="1" customWidth="1"/>
    <col min="13508" max="13751" width="9.140625" style="106"/>
    <col min="13752" max="13752" width="3.7109375" style="106" customWidth="1"/>
    <col min="13753" max="13753" width="68.7109375" style="106" customWidth="1"/>
    <col min="13754" max="13755" width="0" style="106" hidden="1" customWidth="1"/>
    <col min="13756" max="13757" width="14.7109375" style="106" customWidth="1"/>
    <col min="13758" max="13758" width="3.7109375" style="106" customWidth="1"/>
    <col min="13759" max="13760" width="9.140625" style="106"/>
    <col min="13761" max="13761" width="3.7109375" style="106" customWidth="1"/>
    <col min="13762" max="13762" width="39" style="106" bestFit="1" customWidth="1"/>
    <col min="13763" max="13763" width="8.28515625" style="106" bestFit="1" customWidth="1"/>
    <col min="13764" max="14007" width="9.140625" style="106"/>
    <col min="14008" max="14008" width="3.7109375" style="106" customWidth="1"/>
    <col min="14009" max="14009" width="68.7109375" style="106" customWidth="1"/>
    <col min="14010" max="14011" width="0" style="106" hidden="1" customWidth="1"/>
    <col min="14012" max="14013" width="14.7109375" style="106" customWidth="1"/>
    <col min="14014" max="14014" width="3.7109375" style="106" customWidth="1"/>
    <col min="14015" max="14016" width="9.140625" style="106"/>
    <col min="14017" max="14017" width="3.7109375" style="106" customWidth="1"/>
    <col min="14018" max="14018" width="39" style="106" bestFit="1" customWidth="1"/>
    <col min="14019" max="14019" width="8.28515625" style="106" bestFit="1" customWidth="1"/>
    <col min="14020" max="14263" width="9.140625" style="106"/>
    <col min="14264" max="14264" width="3.7109375" style="106" customWidth="1"/>
    <col min="14265" max="14265" width="68.7109375" style="106" customWidth="1"/>
    <col min="14266" max="14267" width="0" style="106" hidden="1" customWidth="1"/>
    <col min="14268" max="14269" width="14.7109375" style="106" customWidth="1"/>
    <col min="14270" max="14270" width="3.7109375" style="106" customWidth="1"/>
    <col min="14271" max="14272" width="9.140625" style="106"/>
    <col min="14273" max="14273" width="3.7109375" style="106" customWidth="1"/>
    <col min="14274" max="14274" width="39" style="106" bestFit="1" customWidth="1"/>
    <col min="14275" max="14275" width="8.28515625" style="106" bestFit="1" customWidth="1"/>
    <col min="14276" max="14519" width="9.140625" style="106"/>
    <col min="14520" max="14520" width="3.7109375" style="106" customWidth="1"/>
    <col min="14521" max="14521" width="68.7109375" style="106" customWidth="1"/>
    <col min="14522" max="14523" width="0" style="106" hidden="1" customWidth="1"/>
    <col min="14524" max="14525" width="14.7109375" style="106" customWidth="1"/>
    <col min="14526" max="14526" width="3.7109375" style="106" customWidth="1"/>
    <col min="14527" max="14528" width="9.140625" style="106"/>
    <col min="14529" max="14529" width="3.7109375" style="106" customWidth="1"/>
    <col min="14530" max="14530" width="39" style="106" bestFit="1" customWidth="1"/>
    <col min="14531" max="14531" width="8.28515625" style="106" bestFit="1" customWidth="1"/>
    <col min="14532" max="14775" width="9.140625" style="106"/>
    <col min="14776" max="14776" width="3.7109375" style="106" customWidth="1"/>
    <col min="14777" max="14777" width="68.7109375" style="106" customWidth="1"/>
    <col min="14778" max="14779" width="0" style="106" hidden="1" customWidth="1"/>
    <col min="14780" max="14781" width="14.7109375" style="106" customWidth="1"/>
    <col min="14782" max="14782" width="3.7109375" style="106" customWidth="1"/>
    <col min="14783" max="14784" width="9.140625" style="106"/>
    <col min="14785" max="14785" width="3.7109375" style="106" customWidth="1"/>
    <col min="14786" max="14786" width="39" style="106" bestFit="1" customWidth="1"/>
    <col min="14787" max="14787" width="8.28515625" style="106" bestFit="1" customWidth="1"/>
    <col min="14788" max="15031" width="9.140625" style="106"/>
    <col min="15032" max="15032" width="3.7109375" style="106" customWidth="1"/>
    <col min="15033" max="15033" width="68.7109375" style="106" customWidth="1"/>
    <col min="15034" max="15035" width="0" style="106" hidden="1" customWidth="1"/>
    <col min="15036" max="15037" width="14.7109375" style="106" customWidth="1"/>
    <col min="15038" max="15038" width="3.7109375" style="106" customWidth="1"/>
    <col min="15039" max="15040" width="9.140625" style="106"/>
    <col min="15041" max="15041" width="3.7109375" style="106" customWidth="1"/>
    <col min="15042" max="15042" width="39" style="106" bestFit="1" customWidth="1"/>
    <col min="15043" max="15043" width="8.28515625" style="106" bestFit="1" customWidth="1"/>
    <col min="15044" max="15287" width="9.140625" style="106"/>
    <col min="15288" max="15288" width="3.7109375" style="106" customWidth="1"/>
    <col min="15289" max="15289" width="68.7109375" style="106" customWidth="1"/>
    <col min="15290" max="15291" width="0" style="106" hidden="1" customWidth="1"/>
    <col min="15292" max="15293" width="14.7109375" style="106" customWidth="1"/>
    <col min="15294" max="15294" width="3.7109375" style="106" customWidth="1"/>
    <col min="15295" max="15296" width="9.140625" style="106"/>
    <col min="15297" max="15297" width="3.7109375" style="106" customWidth="1"/>
    <col min="15298" max="15298" width="39" style="106" bestFit="1" customWidth="1"/>
    <col min="15299" max="15299" width="8.28515625" style="106" bestFit="1" customWidth="1"/>
    <col min="15300" max="15543" width="9.140625" style="106"/>
    <col min="15544" max="15544" width="3.7109375" style="106" customWidth="1"/>
    <col min="15545" max="15545" width="68.7109375" style="106" customWidth="1"/>
    <col min="15546" max="15547" width="0" style="106" hidden="1" customWidth="1"/>
    <col min="15548" max="15549" width="14.7109375" style="106" customWidth="1"/>
    <col min="15550" max="15550" width="3.7109375" style="106" customWidth="1"/>
    <col min="15551" max="15552" width="9.140625" style="106"/>
    <col min="15553" max="15553" width="3.7109375" style="106" customWidth="1"/>
    <col min="15554" max="15554" width="39" style="106" bestFit="1" customWidth="1"/>
    <col min="15555" max="15555" width="8.28515625" style="106" bestFit="1" customWidth="1"/>
    <col min="15556" max="15799" width="9.140625" style="106"/>
    <col min="15800" max="15800" width="3.7109375" style="106" customWidth="1"/>
    <col min="15801" max="15801" width="68.7109375" style="106" customWidth="1"/>
    <col min="15802" max="15803" width="0" style="106" hidden="1" customWidth="1"/>
    <col min="15804" max="15805" width="14.7109375" style="106" customWidth="1"/>
    <col min="15806" max="15806" width="3.7109375" style="106" customWidth="1"/>
    <col min="15807" max="15808" width="9.140625" style="106"/>
    <col min="15809" max="15809" width="3.7109375" style="106" customWidth="1"/>
    <col min="15810" max="15810" width="39" style="106" bestFit="1" customWidth="1"/>
    <col min="15811" max="15811" width="8.28515625" style="106" bestFit="1" customWidth="1"/>
    <col min="15812" max="16055" width="9.140625" style="106"/>
    <col min="16056" max="16056" width="3.7109375" style="106" customWidth="1"/>
    <col min="16057" max="16057" width="68.7109375" style="106" customWidth="1"/>
    <col min="16058" max="16059" width="0" style="106" hidden="1" customWidth="1"/>
    <col min="16060" max="16061" width="14.7109375" style="106" customWidth="1"/>
    <col min="16062" max="16062" width="3.7109375" style="106" customWidth="1"/>
    <col min="16063" max="16064" width="9.140625" style="106"/>
    <col min="16065" max="16065" width="3.7109375" style="106" customWidth="1"/>
    <col min="16066" max="16066" width="39" style="106" bestFit="1" customWidth="1"/>
    <col min="16067" max="16067" width="8.28515625" style="106" bestFit="1" customWidth="1"/>
    <col min="16068" max="16384" width="9.140625" style="106"/>
  </cols>
  <sheetData>
    <row r="1" spans="2:24" x14ac:dyDescent="0.2">
      <c r="B1" s="5"/>
    </row>
    <row r="2" spans="2:24" x14ac:dyDescent="0.2">
      <c r="B2" s="5" t="s">
        <v>0</v>
      </c>
      <c r="C2" s="22"/>
      <c r="D2" s="22"/>
      <c r="E2" s="22"/>
      <c r="F2" s="22"/>
      <c r="G2" s="22"/>
      <c r="H2" s="22"/>
      <c r="I2" s="22"/>
      <c r="J2" s="22"/>
      <c r="K2" s="22"/>
      <c r="N2" s="22"/>
      <c r="O2" s="22"/>
      <c r="P2" s="22"/>
      <c r="Q2" s="22"/>
      <c r="S2" s="22"/>
      <c r="T2" s="22"/>
      <c r="U2" s="22"/>
      <c r="V2" s="22"/>
      <c r="X2" s="22"/>
    </row>
    <row r="3" spans="2:24" x14ac:dyDescent="0.2">
      <c r="B3" s="5"/>
      <c r="C3" s="22"/>
      <c r="D3" s="22"/>
      <c r="E3" s="22"/>
      <c r="F3" s="22"/>
      <c r="G3" s="22"/>
      <c r="H3" s="22"/>
      <c r="I3" s="22"/>
      <c r="J3" s="22"/>
      <c r="K3" s="22"/>
      <c r="N3" s="22"/>
      <c r="O3" s="22"/>
      <c r="P3" s="22"/>
      <c r="Q3" s="22"/>
      <c r="S3" s="22"/>
      <c r="T3" s="22"/>
      <c r="U3" s="22"/>
      <c r="V3" s="22"/>
      <c r="X3" s="22"/>
    </row>
    <row r="4" spans="2:24" x14ac:dyDescent="0.2">
      <c r="B4" s="5"/>
      <c r="C4" s="22"/>
      <c r="D4" s="22"/>
      <c r="E4" s="22"/>
      <c r="F4" s="22"/>
      <c r="G4" s="22"/>
      <c r="H4" s="22"/>
      <c r="I4" s="22"/>
      <c r="J4" s="22"/>
      <c r="K4" s="22"/>
      <c r="N4" s="22"/>
      <c r="O4" s="22"/>
      <c r="P4" s="22"/>
      <c r="Q4" s="22"/>
      <c r="S4" s="22"/>
      <c r="T4" s="22"/>
      <c r="U4" s="22"/>
      <c r="V4" s="22"/>
      <c r="X4" s="22"/>
    </row>
    <row r="5" spans="2:24" x14ac:dyDescent="0.2">
      <c r="B5" s="5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2:24" s="148" customFormat="1" ht="26.25" customHeight="1" x14ac:dyDescent="0.2">
      <c r="B6" s="232" t="s">
        <v>122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213"/>
      <c r="N6" s="143"/>
      <c r="O6" s="143"/>
      <c r="P6" s="143"/>
      <c r="Q6" s="143"/>
      <c r="R6" s="213"/>
      <c r="S6" s="143"/>
      <c r="T6" s="143"/>
      <c r="U6" s="143"/>
      <c r="V6" s="143"/>
      <c r="W6" s="213"/>
      <c r="X6" s="143"/>
    </row>
    <row r="7" spans="2:24" ht="12.75" customHeight="1" x14ac:dyDescent="0.2">
      <c r="B7" s="218"/>
      <c r="C7" s="114"/>
      <c r="D7" s="114"/>
      <c r="E7" s="114"/>
      <c r="F7" s="114"/>
      <c r="G7" s="114"/>
      <c r="H7" s="114"/>
      <c r="I7" s="109"/>
      <c r="J7" s="109"/>
      <c r="K7" s="109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 t="s">
        <v>130</v>
      </c>
    </row>
    <row r="8" spans="2:24" ht="12.75" customHeight="1" x14ac:dyDescent="0.2">
      <c r="B8" s="193"/>
      <c r="C8" s="114"/>
      <c r="D8" s="114"/>
      <c r="E8" s="114"/>
      <c r="F8" s="114"/>
      <c r="G8" s="114"/>
      <c r="H8" s="114"/>
      <c r="I8" s="194"/>
      <c r="J8" s="194"/>
      <c r="K8" s="194"/>
      <c r="L8" s="114"/>
      <c r="M8" s="114"/>
      <c r="N8" s="194"/>
      <c r="O8" s="194"/>
      <c r="P8" s="194"/>
      <c r="Q8" s="194"/>
      <c r="R8" s="114"/>
      <c r="S8" s="194"/>
      <c r="T8" s="194"/>
      <c r="U8" s="194"/>
      <c r="V8" s="194"/>
      <c r="W8" s="114"/>
      <c r="X8" s="194"/>
    </row>
    <row r="9" spans="2:24" ht="12.75" customHeight="1" x14ac:dyDescent="0.2"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</row>
    <row r="10" spans="2:24" ht="12.75" customHeight="1" thickBot="1" x14ac:dyDescent="0.25">
      <c r="B10" s="10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</row>
    <row r="11" spans="2:24" ht="13.5" thickTop="1" x14ac:dyDescent="0.2"/>
    <row r="12" spans="2:24" s="125" customFormat="1" x14ac:dyDescent="0.2">
      <c r="B12" s="126" t="s">
        <v>17</v>
      </c>
      <c r="C12" s="95">
        <v>873</v>
      </c>
      <c r="D12" s="95">
        <v>242</v>
      </c>
      <c r="E12" s="95">
        <v>188</v>
      </c>
      <c r="F12" s="95">
        <v>196</v>
      </c>
      <c r="G12" s="95">
        <v>194</v>
      </c>
      <c r="H12" s="95">
        <v>820</v>
      </c>
      <c r="I12" s="95">
        <v>186</v>
      </c>
      <c r="J12" s="95">
        <v>190</v>
      </c>
      <c r="K12" s="95">
        <v>221</v>
      </c>
      <c r="L12" s="95">
        <v>234</v>
      </c>
      <c r="M12" s="95">
        <v>831</v>
      </c>
      <c r="N12" s="95">
        <v>217</v>
      </c>
      <c r="O12" s="95">
        <v>212</v>
      </c>
      <c r="P12" s="95">
        <v>189</v>
      </c>
      <c r="Q12" s="95">
        <v>194</v>
      </c>
      <c r="R12" s="95">
        <v>812</v>
      </c>
      <c r="S12" s="95">
        <v>178</v>
      </c>
      <c r="T12" s="95">
        <v>161</v>
      </c>
      <c r="U12" s="95">
        <v>161</v>
      </c>
      <c r="V12" s="95">
        <v>169</v>
      </c>
      <c r="W12" s="95">
        <v>669</v>
      </c>
      <c r="X12" s="95">
        <v>163</v>
      </c>
    </row>
    <row r="13" spans="2:24" s="125" customFormat="1" x14ac:dyDescent="0.2">
      <c r="B13" s="137" t="s">
        <v>173</v>
      </c>
      <c r="C13" s="34">
        <v>237</v>
      </c>
      <c r="D13" s="34">
        <v>56</v>
      </c>
      <c r="E13" s="34">
        <v>57</v>
      </c>
      <c r="F13" s="34">
        <v>61</v>
      </c>
      <c r="G13" s="34">
        <v>49</v>
      </c>
      <c r="H13" s="141">
        <v>223</v>
      </c>
      <c r="I13" s="34">
        <v>51</v>
      </c>
      <c r="J13" s="34">
        <v>55</v>
      </c>
      <c r="K13" s="34">
        <v>57</v>
      </c>
      <c r="L13" s="34">
        <v>54</v>
      </c>
      <c r="M13" s="141">
        <v>217</v>
      </c>
      <c r="N13" s="34">
        <v>53</v>
      </c>
      <c r="O13" s="34">
        <v>46</v>
      </c>
      <c r="P13" s="34">
        <v>46</v>
      </c>
      <c r="Q13" s="141">
        <v>25</v>
      </c>
      <c r="R13" s="141">
        <v>170</v>
      </c>
      <c r="S13" s="34">
        <v>50</v>
      </c>
      <c r="T13" s="34">
        <v>50</v>
      </c>
      <c r="U13" s="34">
        <v>52</v>
      </c>
      <c r="V13" s="141">
        <v>38</v>
      </c>
      <c r="W13" s="141">
        <v>190</v>
      </c>
      <c r="X13" s="34">
        <v>47</v>
      </c>
    </row>
    <row r="14" spans="2:24" s="125" customFormat="1" x14ac:dyDescent="0.2">
      <c r="B14" s="128" t="s">
        <v>139</v>
      </c>
      <c r="C14" s="14">
        <v>109</v>
      </c>
      <c r="D14" s="14">
        <v>24</v>
      </c>
      <c r="E14" s="14">
        <v>22</v>
      </c>
      <c r="F14" s="14">
        <v>24</v>
      </c>
      <c r="G14" s="14">
        <v>131</v>
      </c>
      <c r="H14" s="14">
        <v>201</v>
      </c>
      <c r="I14" s="14">
        <v>21</v>
      </c>
      <c r="J14" s="14">
        <v>22</v>
      </c>
      <c r="K14" s="14">
        <v>20</v>
      </c>
      <c r="L14" s="14">
        <v>28</v>
      </c>
      <c r="M14" s="14">
        <v>91</v>
      </c>
      <c r="N14" s="14">
        <v>20</v>
      </c>
      <c r="O14" s="14">
        <v>20</v>
      </c>
      <c r="P14" s="14">
        <v>23</v>
      </c>
      <c r="Q14" s="14">
        <v>385</v>
      </c>
      <c r="R14" s="14">
        <v>448</v>
      </c>
      <c r="S14" s="14">
        <v>21</v>
      </c>
      <c r="T14" s="14">
        <v>21</v>
      </c>
      <c r="U14" s="14">
        <v>21</v>
      </c>
      <c r="V14" s="14">
        <v>21</v>
      </c>
      <c r="W14" s="14">
        <v>84</v>
      </c>
      <c r="X14" s="14">
        <v>20</v>
      </c>
    </row>
    <row r="15" spans="2:24" s="125" customFormat="1" x14ac:dyDescent="0.2">
      <c r="B15" s="128" t="s">
        <v>162</v>
      </c>
      <c r="C15" s="14">
        <v>4</v>
      </c>
      <c r="D15" s="14">
        <v>2</v>
      </c>
      <c r="E15" s="14">
        <v>1</v>
      </c>
      <c r="F15" s="14">
        <v>1</v>
      </c>
      <c r="G15" s="14">
        <v>0</v>
      </c>
      <c r="H15" s="14">
        <v>4</v>
      </c>
      <c r="I15" s="14">
        <v>1</v>
      </c>
      <c r="J15" s="14">
        <v>4</v>
      </c>
      <c r="K15" s="14">
        <v>-1</v>
      </c>
      <c r="L15" s="14">
        <v>25</v>
      </c>
      <c r="M15" s="14">
        <v>29</v>
      </c>
      <c r="N15" s="14">
        <v>1</v>
      </c>
      <c r="O15" s="14">
        <v>2</v>
      </c>
      <c r="P15" s="14">
        <v>1</v>
      </c>
      <c r="Q15" s="14">
        <v>1</v>
      </c>
      <c r="R15" s="14">
        <v>5</v>
      </c>
      <c r="S15" s="14">
        <v>1</v>
      </c>
      <c r="T15" s="14">
        <v>2</v>
      </c>
      <c r="U15" s="14">
        <v>0</v>
      </c>
      <c r="V15" s="14">
        <v>2</v>
      </c>
      <c r="W15" s="14">
        <v>5</v>
      </c>
      <c r="X15" s="14">
        <v>2</v>
      </c>
    </row>
    <row r="16" spans="2:24" s="125" customFormat="1" x14ac:dyDescent="0.2">
      <c r="B16" s="128" t="s">
        <v>24</v>
      </c>
      <c r="C16" s="14">
        <v>0</v>
      </c>
      <c r="D16" s="14">
        <v>5</v>
      </c>
      <c r="E16" s="14">
        <v>4</v>
      </c>
      <c r="F16" s="14">
        <v>5</v>
      </c>
      <c r="G16" s="14">
        <v>5</v>
      </c>
      <c r="H16" s="14">
        <v>19</v>
      </c>
      <c r="I16" s="14">
        <v>6</v>
      </c>
      <c r="J16" s="14">
        <v>6</v>
      </c>
      <c r="K16" s="14">
        <v>5</v>
      </c>
      <c r="L16" s="14">
        <v>5</v>
      </c>
      <c r="M16" s="14">
        <v>22</v>
      </c>
      <c r="N16" s="14">
        <v>4</v>
      </c>
      <c r="O16" s="14">
        <v>9</v>
      </c>
      <c r="P16" s="14">
        <v>4</v>
      </c>
      <c r="Q16" s="14">
        <v>6</v>
      </c>
      <c r="R16" s="14">
        <v>23</v>
      </c>
      <c r="S16" s="14">
        <v>5</v>
      </c>
      <c r="T16" s="14">
        <v>5</v>
      </c>
      <c r="U16" s="14">
        <v>2</v>
      </c>
      <c r="V16" s="14">
        <v>3</v>
      </c>
      <c r="W16" s="14">
        <v>15</v>
      </c>
      <c r="X16" s="14">
        <v>3</v>
      </c>
    </row>
    <row r="17" spans="2:24" s="125" customFormat="1" ht="12.75" hidden="1" customHeight="1" x14ac:dyDescent="0.2">
      <c r="B17" s="126" t="s">
        <v>25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/>
      <c r="T17" s="95"/>
      <c r="U17" s="95" t="s">
        <v>109</v>
      </c>
      <c r="V17" s="95" t="e">
        <v>#VALUE!</v>
      </c>
      <c r="W17" s="95" t="s">
        <v>109</v>
      </c>
      <c r="X17" s="95"/>
    </row>
    <row r="18" spans="2:24" s="125" customFormat="1" x14ac:dyDescent="0.2">
      <c r="B18" s="137" t="s">
        <v>163</v>
      </c>
      <c r="C18" s="141">
        <v>132</v>
      </c>
      <c r="D18" s="141">
        <v>39</v>
      </c>
      <c r="E18" s="141">
        <v>40</v>
      </c>
      <c r="F18" s="141">
        <v>43</v>
      </c>
      <c r="G18" s="141">
        <v>-77</v>
      </c>
      <c r="H18" s="141">
        <v>45</v>
      </c>
      <c r="I18" s="141">
        <v>37</v>
      </c>
      <c r="J18" s="141">
        <v>43</v>
      </c>
      <c r="K18" s="141">
        <v>41</v>
      </c>
      <c r="L18" s="141">
        <v>56</v>
      </c>
      <c r="M18" s="141">
        <v>177</v>
      </c>
      <c r="N18" s="141">
        <v>38</v>
      </c>
      <c r="O18" s="141">
        <v>37</v>
      </c>
      <c r="P18" s="141">
        <v>28</v>
      </c>
      <c r="Q18" s="141">
        <v>-353</v>
      </c>
      <c r="R18" s="141">
        <v>-250</v>
      </c>
      <c r="S18" s="141">
        <v>35</v>
      </c>
      <c r="T18" s="141">
        <v>36</v>
      </c>
      <c r="U18" s="141">
        <v>33</v>
      </c>
      <c r="V18" s="141">
        <v>22</v>
      </c>
      <c r="W18" s="141">
        <v>126</v>
      </c>
      <c r="X18" s="141">
        <v>32</v>
      </c>
    </row>
    <row r="19" spans="2:24" s="125" customFormat="1" x14ac:dyDescent="0.2">
      <c r="B19" s="126" t="s">
        <v>28</v>
      </c>
      <c r="C19" s="14">
        <v>30</v>
      </c>
      <c r="D19" s="14">
        <v>6</v>
      </c>
      <c r="E19" s="14">
        <v>8</v>
      </c>
      <c r="F19" s="14">
        <v>10</v>
      </c>
      <c r="G19" s="14">
        <v>14</v>
      </c>
      <c r="H19" s="14">
        <v>38</v>
      </c>
      <c r="I19" s="14">
        <v>7</v>
      </c>
      <c r="J19" s="14">
        <v>3</v>
      </c>
      <c r="K19" s="14">
        <v>7</v>
      </c>
      <c r="L19" s="14">
        <v>4</v>
      </c>
      <c r="M19" s="14">
        <v>21</v>
      </c>
      <c r="N19" s="14">
        <v>5</v>
      </c>
      <c r="O19" s="14">
        <v>5</v>
      </c>
      <c r="P19" s="14">
        <v>5</v>
      </c>
      <c r="Q19" s="14">
        <v>5</v>
      </c>
      <c r="R19" s="14">
        <v>20</v>
      </c>
      <c r="S19" s="14">
        <v>6</v>
      </c>
      <c r="T19" s="14">
        <v>4</v>
      </c>
      <c r="U19" s="14">
        <v>3</v>
      </c>
      <c r="V19" s="45">
        <v>7</v>
      </c>
      <c r="W19" s="14">
        <v>6</v>
      </c>
      <c r="X19" s="14">
        <v>5</v>
      </c>
    </row>
    <row r="20" spans="2:24" s="125" customFormat="1" x14ac:dyDescent="0.2">
      <c r="B20" s="96" t="s">
        <v>164</v>
      </c>
      <c r="C20" s="97">
        <v>102</v>
      </c>
      <c r="D20" s="97">
        <v>33</v>
      </c>
      <c r="E20" s="97">
        <v>32</v>
      </c>
      <c r="F20" s="97">
        <v>33</v>
      </c>
      <c r="G20" s="97">
        <v>-91</v>
      </c>
      <c r="H20" s="97">
        <v>7</v>
      </c>
      <c r="I20" s="97">
        <v>30</v>
      </c>
      <c r="J20" s="97">
        <v>40</v>
      </c>
      <c r="K20" s="97">
        <v>34</v>
      </c>
      <c r="L20" s="97">
        <v>52</v>
      </c>
      <c r="M20" s="97">
        <v>156</v>
      </c>
      <c r="N20" s="97">
        <v>33</v>
      </c>
      <c r="O20" s="97">
        <v>32</v>
      </c>
      <c r="P20" s="97">
        <v>23</v>
      </c>
      <c r="Q20" s="97">
        <v>-358</v>
      </c>
      <c r="R20" s="97">
        <v>-270</v>
      </c>
      <c r="S20" s="97">
        <v>29</v>
      </c>
      <c r="T20" s="97">
        <v>32</v>
      </c>
      <c r="U20" s="97">
        <v>30</v>
      </c>
      <c r="V20" s="97">
        <v>29</v>
      </c>
      <c r="W20" s="97">
        <v>120</v>
      </c>
      <c r="X20" s="97">
        <v>27</v>
      </c>
    </row>
    <row r="21" spans="2:24" s="125" customFormat="1" x14ac:dyDescent="0.2">
      <c r="B21" s="12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s="125" customFormat="1" x14ac:dyDescent="0.2">
      <c r="B22" s="128" t="s">
        <v>101</v>
      </c>
      <c r="C22" s="14">
        <v>131</v>
      </c>
      <c r="D22" s="14">
        <v>90</v>
      </c>
      <c r="E22" s="14">
        <v>34</v>
      </c>
      <c r="F22" s="14">
        <v>55</v>
      </c>
      <c r="G22" s="14">
        <v>62</v>
      </c>
      <c r="H22" s="14">
        <v>241</v>
      </c>
      <c r="I22" s="14">
        <v>51</v>
      </c>
      <c r="J22" s="14">
        <v>45</v>
      </c>
      <c r="K22" s="14">
        <v>36</v>
      </c>
      <c r="L22" s="14">
        <v>48</v>
      </c>
      <c r="M22" s="14">
        <v>180</v>
      </c>
      <c r="N22" s="14">
        <v>48</v>
      </c>
      <c r="O22" s="14">
        <v>28</v>
      </c>
      <c r="P22" s="14">
        <v>65</v>
      </c>
      <c r="Q22" s="14">
        <v>62</v>
      </c>
      <c r="R22" s="14">
        <v>203</v>
      </c>
      <c r="S22" s="14">
        <v>34</v>
      </c>
      <c r="T22" s="14">
        <v>49</v>
      </c>
      <c r="U22" s="14">
        <v>36</v>
      </c>
      <c r="V22" s="14">
        <v>19</v>
      </c>
      <c r="W22" s="14">
        <v>138</v>
      </c>
      <c r="X22" s="14">
        <v>36</v>
      </c>
    </row>
    <row r="23" spans="2:24" s="125" customFormat="1" x14ac:dyDescent="0.2">
      <c r="B23" s="128" t="s">
        <v>33</v>
      </c>
      <c r="C23" s="14">
        <v>-187</v>
      </c>
      <c r="D23" s="14">
        <v>-34</v>
      </c>
      <c r="E23" s="14">
        <v>-34</v>
      </c>
      <c r="F23" s="14">
        <v>-24</v>
      </c>
      <c r="G23" s="14">
        <v>-11</v>
      </c>
      <c r="H23" s="14">
        <v>-103</v>
      </c>
      <c r="I23" s="14">
        <v>-15</v>
      </c>
      <c r="J23" s="14">
        <v>-22</v>
      </c>
      <c r="K23" s="14">
        <v>-3</v>
      </c>
      <c r="L23" s="14">
        <v>38</v>
      </c>
      <c r="M23" s="14">
        <v>-2</v>
      </c>
      <c r="N23" s="14">
        <v>-77</v>
      </c>
      <c r="O23" s="14">
        <v>-45</v>
      </c>
      <c r="P23" s="14">
        <v>-40</v>
      </c>
      <c r="Q23" s="14">
        <v>-73</v>
      </c>
      <c r="R23" s="14">
        <v>-235</v>
      </c>
      <c r="S23" s="14">
        <v>-45</v>
      </c>
      <c r="T23" s="14">
        <v>-60</v>
      </c>
      <c r="U23" s="14">
        <v>-37</v>
      </c>
      <c r="V23" s="14">
        <v>-10</v>
      </c>
      <c r="W23" s="14">
        <v>-152</v>
      </c>
      <c r="X23" s="14">
        <v>-54</v>
      </c>
    </row>
    <row r="24" spans="2:24" s="125" customFormat="1" x14ac:dyDescent="0.2">
      <c r="B24" s="1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125" customFormat="1" x14ac:dyDescent="0.2">
      <c r="B25" s="196" t="s">
        <v>38</v>
      </c>
      <c r="C25" s="14">
        <v>1589</v>
      </c>
      <c r="D25" s="14">
        <v>1587</v>
      </c>
      <c r="E25" s="14">
        <v>1599</v>
      </c>
      <c r="F25" s="14">
        <v>1652</v>
      </c>
      <c r="G25" s="14">
        <v>1495</v>
      </c>
      <c r="H25" s="14">
        <v>1495</v>
      </c>
      <c r="I25" s="14">
        <v>1501</v>
      </c>
      <c r="J25" s="14">
        <v>1425</v>
      </c>
      <c r="K25" s="14">
        <v>1447</v>
      </c>
      <c r="L25" s="14">
        <v>1363</v>
      </c>
      <c r="M25" s="14">
        <v>1363</v>
      </c>
      <c r="N25" s="14">
        <v>1448</v>
      </c>
      <c r="O25" s="14">
        <v>1510</v>
      </c>
      <c r="P25" s="14">
        <v>1444</v>
      </c>
      <c r="Q25" s="14">
        <v>1069</v>
      </c>
      <c r="R25" s="14">
        <v>1069</v>
      </c>
      <c r="S25" s="14">
        <v>1066</v>
      </c>
      <c r="T25" s="14">
        <v>1114</v>
      </c>
      <c r="U25" s="14">
        <v>1101</v>
      </c>
      <c r="V25" s="14">
        <f>W25</f>
        <v>1132</v>
      </c>
      <c r="W25" s="14">
        <v>1132</v>
      </c>
      <c r="X25" s="14">
        <v>1202</v>
      </c>
    </row>
    <row r="26" spans="2:24" s="125" customFormat="1" x14ac:dyDescent="0.2">
      <c r="B26" s="12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s="125" customFormat="1" ht="13.5" thickBot="1" x14ac:dyDescent="0.25">
      <c r="B27" s="207" t="s">
        <v>174</v>
      </c>
      <c r="C27" s="189">
        <v>6.4000000000000001E-2</v>
      </c>
      <c r="D27" s="189">
        <v>8.3000000000000004E-2</v>
      </c>
      <c r="E27" s="189">
        <v>8.1000000000000003E-2</v>
      </c>
      <c r="F27" s="189">
        <v>0.08</v>
      </c>
      <c r="G27" s="189">
        <v>-0.22900000000000001</v>
      </c>
      <c r="H27" s="189">
        <v>5.0000000000000001E-3</v>
      </c>
      <c r="I27" s="189">
        <v>8.1000000000000003E-2</v>
      </c>
      <c r="J27" s="189">
        <v>0.108</v>
      </c>
      <c r="K27" s="189">
        <v>9.4E-2</v>
      </c>
      <c r="L27" s="189">
        <v>0.14899999999999999</v>
      </c>
      <c r="M27" s="189">
        <v>0.108</v>
      </c>
      <c r="N27" s="189">
        <v>9.4E-2</v>
      </c>
      <c r="O27" s="189">
        <v>8.5000000000000006E-2</v>
      </c>
      <c r="P27" s="189">
        <v>6.5000000000000002E-2</v>
      </c>
      <c r="Q27" s="189">
        <v>-1.1399999999999999</v>
      </c>
      <c r="R27" s="189">
        <v>-0.192</v>
      </c>
      <c r="S27" s="189">
        <v>0.11</v>
      </c>
      <c r="T27" s="189">
        <v>0.11600000000000001</v>
      </c>
      <c r="U27" s="189">
        <v>0.108</v>
      </c>
      <c r="V27" s="189">
        <v>0.104</v>
      </c>
      <c r="W27" s="189">
        <v>0.109</v>
      </c>
      <c r="X27" s="189">
        <v>9.4E-2</v>
      </c>
    </row>
    <row r="28" spans="2:24" ht="13.5" thickTop="1" x14ac:dyDescent="0.2">
      <c r="C28" s="202"/>
      <c r="D28" s="202"/>
      <c r="E28" s="202"/>
      <c r="F28" s="202"/>
      <c r="G28" s="202"/>
      <c r="H28" s="202"/>
      <c r="I28" s="202"/>
      <c r="J28" s="202"/>
      <c r="K28" s="202"/>
      <c r="N28" s="202"/>
      <c r="O28" s="149"/>
      <c r="P28" s="149"/>
      <c r="Q28" s="149"/>
      <c r="S28" s="202"/>
      <c r="T28" s="149"/>
      <c r="U28" s="149"/>
      <c r="V28" s="149"/>
      <c r="X28" s="202"/>
    </row>
    <row r="29" spans="2:24" x14ac:dyDescent="0.2"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2:24" x14ac:dyDescent="0.2">
      <c r="B30" s="123"/>
      <c r="C30" s="233" t="s">
        <v>94</v>
      </c>
      <c r="D30" s="233" t="s">
        <v>3</v>
      </c>
      <c r="E30" s="233" t="s">
        <v>4</v>
      </c>
      <c r="F30" s="233" t="s">
        <v>5</v>
      </c>
      <c r="G30" s="233" t="s">
        <v>6</v>
      </c>
      <c r="H30" s="233" t="s">
        <v>94</v>
      </c>
      <c r="I30" s="233" t="s">
        <v>3</v>
      </c>
      <c r="J30" s="233" t="s">
        <v>4</v>
      </c>
      <c r="K30" s="233" t="s">
        <v>5</v>
      </c>
      <c r="L30" s="233" t="s">
        <v>6</v>
      </c>
      <c r="M30" s="233" t="s">
        <v>94</v>
      </c>
      <c r="N30" s="233" t="s">
        <v>3</v>
      </c>
      <c r="O30" s="233" t="s">
        <v>4</v>
      </c>
      <c r="P30" s="233" t="s">
        <v>5</v>
      </c>
      <c r="Q30" s="233" t="s">
        <v>6</v>
      </c>
      <c r="R30" s="233" t="s">
        <v>94</v>
      </c>
      <c r="S30" s="233" t="s">
        <v>3</v>
      </c>
      <c r="T30" s="233" t="s">
        <v>4</v>
      </c>
      <c r="U30" s="233" t="s">
        <v>5</v>
      </c>
      <c r="V30" s="233" t="s">
        <v>6</v>
      </c>
      <c r="W30" s="233" t="s">
        <v>94</v>
      </c>
      <c r="X30" s="233" t="s">
        <v>3</v>
      </c>
    </row>
    <row r="31" spans="2:24" x14ac:dyDescent="0.2">
      <c r="B31" s="119" t="s">
        <v>175</v>
      </c>
      <c r="C31" s="226">
        <v>2011</v>
      </c>
      <c r="D31" s="227">
        <v>2012</v>
      </c>
      <c r="E31" s="227">
        <v>2012</v>
      </c>
      <c r="F31" s="227">
        <v>2012</v>
      </c>
      <c r="G31" s="227">
        <v>2012</v>
      </c>
      <c r="H31" s="226">
        <v>2012</v>
      </c>
      <c r="I31" s="227">
        <v>2013</v>
      </c>
      <c r="J31" s="227">
        <v>2013</v>
      </c>
      <c r="K31" s="227">
        <v>2013</v>
      </c>
      <c r="L31" s="227">
        <v>2013</v>
      </c>
      <c r="M31" s="226">
        <v>2013</v>
      </c>
      <c r="N31" s="227">
        <v>2014</v>
      </c>
      <c r="O31" s="227">
        <v>2014</v>
      </c>
      <c r="P31" s="227">
        <v>2014</v>
      </c>
      <c r="Q31" s="227">
        <v>2014</v>
      </c>
      <c r="R31" s="226">
        <v>2014</v>
      </c>
      <c r="S31" s="227">
        <v>2015</v>
      </c>
      <c r="T31" s="227">
        <v>2015</v>
      </c>
      <c r="U31" s="227">
        <v>2015</v>
      </c>
      <c r="V31" s="227">
        <v>2015</v>
      </c>
      <c r="W31" s="226">
        <v>2015</v>
      </c>
      <c r="X31" s="227">
        <v>2016</v>
      </c>
    </row>
    <row r="33" spans="2:24" s="22" customFormat="1" x14ac:dyDescent="0.2">
      <c r="B33" s="22" t="s">
        <v>176</v>
      </c>
      <c r="C33" s="14">
        <v>525</v>
      </c>
      <c r="D33" s="16">
        <v>531</v>
      </c>
      <c r="E33" s="16">
        <v>521</v>
      </c>
      <c r="F33" s="16">
        <v>533</v>
      </c>
      <c r="G33" s="16">
        <v>427</v>
      </c>
      <c r="H33" s="14">
        <v>427</v>
      </c>
      <c r="I33" s="14">
        <v>429</v>
      </c>
      <c r="J33" s="14">
        <v>381</v>
      </c>
      <c r="K33" s="14">
        <v>385</v>
      </c>
      <c r="L33" s="14">
        <v>367</v>
      </c>
      <c r="M33" s="14">
        <v>367</v>
      </c>
      <c r="N33" s="14">
        <v>381</v>
      </c>
      <c r="O33" s="14">
        <v>387</v>
      </c>
      <c r="P33" s="14">
        <v>360</v>
      </c>
      <c r="Q33" s="14">
        <v>15</v>
      </c>
      <c r="R33" s="14">
        <v>15</v>
      </c>
      <c r="S33" s="14">
        <v>15</v>
      </c>
      <c r="T33" s="14">
        <v>25</v>
      </c>
      <c r="U33" s="14">
        <v>24</v>
      </c>
      <c r="V33" s="14">
        <v>16</v>
      </c>
      <c r="W33" s="14">
        <v>16</v>
      </c>
      <c r="X33" s="14">
        <v>16</v>
      </c>
    </row>
    <row r="34" spans="2:24" x14ac:dyDescent="0.2">
      <c r="B34" s="22" t="s">
        <v>55</v>
      </c>
      <c r="C34" s="14">
        <v>1108</v>
      </c>
      <c r="D34" s="16">
        <v>1039</v>
      </c>
      <c r="E34" s="16">
        <v>1031</v>
      </c>
      <c r="F34" s="16">
        <v>1054</v>
      </c>
      <c r="G34" s="16">
        <v>1035</v>
      </c>
      <c r="H34" s="14">
        <v>1035</v>
      </c>
      <c r="I34" s="14">
        <v>1020</v>
      </c>
      <c r="J34" s="14">
        <v>991</v>
      </c>
      <c r="K34" s="14">
        <v>996</v>
      </c>
      <c r="L34" s="14">
        <v>969</v>
      </c>
      <c r="M34" s="14">
        <v>969</v>
      </c>
      <c r="N34" s="14">
        <v>991</v>
      </c>
      <c r="O34" s="14">
        <v>1026</v>
      </c>
      <c r="P34" s="14">
        <v>991</v>
      </c>
      <c r="Q34" s="14">
        <v>1008</v>
      </c>
      <c r="R34" s="14">
        <v>1008</v>
      </c>
      <c r="S34" s="14">
        <v>985</v>
      </c>
      <c r="T34" s="14">
        <v>1029</v>
      </c>
      <c r="U34" s="14">
        <v>1004</v>
      </c>
      <c r="V34" s="14">
        <v>1015</v>
      </c>
      <c r="W34" s="14">
        <v>1015</v>
      </c>
      <c r="X34" s="14">
        <v>1041</v>
      </c>
    </row>
    <row r="35" spans="2:24" x14ac:dyDescent="0.2">
      <c r="B35" s="22" t="s">
        <v>165</v>
      </c>
      <c r="C35" s="14">
        <v>0</v>
      </c>
      <c r="D35" s="16">
        <v>76</v>
      </c>
      <c r="E35" s="16">
        <v>76</v>
      </c>
      <c r="F35" s="16">
        <v>75</v>
      </c>
      <c r="G35" s="16">
        <v>76</v>
      </c>
      <c r="H35" s="14">
        <v>76</v>
      </c>
      <c r="I35" s="14">
        <v>76</v>
      </c>
      <c r="J35" s="14">
        <v>74</v>
      </c>
      <c r="K35" s="14">
        <v>76</v>
      </c>
      <c r="L35" s="14">
        <v>66</v>
      </c>
      <c r="M35" s="14">
        <v>66</v>
      </c>
      <c r="N35" s="14">
        <v>66</v>
      </c>
      <c r="O35" s="14">
        <v>63</v>
      </c>
      <c r="P35" s="14">
        <v>65</v>
      </c>
      <c r="Q35" s="14">
        <v>65</v>
      </c>
      <c r="R35" s="14">
        <v>65</v>
      </c>
      <c r="S35" s="14">
        <v>66</v>
      </c>
      <c r="T35" s="14">
        <v>77</v>
      </c>
      <c r="U35" s="14">
        <v>76</v>
      </c>
      <c r="V35" s="14">
        <v>84</v>
      </c>
      <c r="W35" s="14">
        <v>84</v>
      </c>
      <c r="X35" s="14">
        <v>85</v>
      </c>
    </row>
    <row r="36" spans="2:24" x14ac:dyDescent="0.2">
      <c r="B36" s="22" t="s">
        <v>57</v>
      </c>
      <c r="C36" s="14">
        <v>0</v>
      </c>
      <c r="D36" s="16">
        <v>0</v>
      </c>
      <c r="E36" s="16">
        <v>0</v>
      </c>
      <c r="F36" s="16">
        <v>0</v>
      </c>
      <c r="G36" s="16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15</v>
      </c>
    </row>
    <row r="37" spans="2:24" x14ac:dyDescent="0.2">
      <c r="B37" s="22" t="s">
        <v>166</v>
      </c>
      <c r="C37" s="14">
        <v>71</v>
      </c>
      <c r="D37" s="16">
        <v>71</v>
      </c>
      <c r="E37" s="16">
        <v>59</v>
      </c>
      <c r="F37" s="16">
        <v>63</v>
      </c>
      <c r="G37" s="16">
        <v>57</v>
      </c>
      <c r="H37" s="14">
        <v>57</v>
      </c>
      <c r="I37" s="14">
        <v>54</v>
      </c>
      <c r="J37" s="14">
        <v>55</v>
      </c>
      <c r="K37" s="14">
        <v>108</v>
      </c>
      <c r="L37" s="14">
        <v>43</v>
      </c>
      <c r="M37" s="14">
        <v>43</v>
      </c>
      <c r="N37" s="14">
        <v>45</v>
      </c>
      <c r="O37" s="14">
        <v>47</v>
      </c>
      <c r="P37" s="14">
        <v>47</v>
      </c>
      <c r="Q37" s="14">
        <v>54</v>
      </c>
      <c r="R37" s="14">
        <v>54</v>
      </c>
      <c r="S37" s="14">
        <v>48</v>
      </c>
      <c r="T37" s="14">
        <v>47</v>
      </c>
      <c r="U37" s="14">
        <v>42</v>
      </c>
      <c r="V37" s="14">
        <v>56</v>
      </c>
      <c r="W37" s="14">
        <v>56</v>
      </c>
      <c r="X37" s="14">
        <v>58</v>
      </c>
    </row>
    <row r="38" spans="2:24" x14ac:dyDescent="0.2">
      <c r="B38" s="22" t="s">
        <v>72</v>
      </c>
      <c r="C38" s="14">
        <v>0</v>
      </c>
      <c r="D38" s="16">
        <v>0</v>
      </c>
      <c r="E38" s="16">
        <v>0</v>
      </c>
      <c r="F38" s="16">
        <v>0</v>
      </c>
      <c r="G38" s="16">
        <v>6</v>
      </c>
      <c r="H38" s="14">
        <v>6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2:24" x14ac:dyDescent="0.2">
      <c r="B39" s="101" t="s">
        <v>167</v>
      </c>
      <c r="C39" s="14">
        <v>155</v>
      </c>
      <c r="D39" s="16">
        <v>156</v>
      </c>
      <c r="E39" s="16">
        <v>170</v>
      </c>
      <c r="F39" s="16">
        <v>172</v>
      </c>
      <c r="G39" s="16">
        <v>171</v>
      </c>
      <c r="H39" s="14">
        <v>171</v>
      </c>
      <c r="I39" s="14">
        <v>163</v>
      </c>
      <c r="J39" s="14">
        <v>163</v>
      </c>
      <c r="K39" s="14">
        <v>175</v>
      </c>
      <c r="L39" s="14">
        <v>193</v>
      </c>
      <c r="M39" s="14">
        <v>193</v>
      </c>
      <c r="N39" s="14">
        <v>188</v>
      </c>
      <c r="O39" s="14">
        <v>195</v>
      </c>
      <c r="P39" s="14">
        <v>165</v>
      </c>
      <c r="Q39" s="14">
        <v>136</v>
      </c>
      <c r="R39" s="14">
        <v>136</v>
      </c>
      <c r="S39" s="14">
        <v>148</v>
      </c>
      <c r="T39" s="14">
        <v>114</v>
      </c>
      <c r="U39" s="14">
        <v>105</v>
      </c>
      <c r="V39" s="14">
        <v>131</v>
      </c>
      <c r="W39" s="14">
        <v>131</v>
      </c>
      <c r="X39" s="14">
        <v>139</v>
      </c>
    </row>
    <row r="40" spans="2:24" x14ac:dyDescent="0.2">
      <c r="B40" s="5" t="s">
        <v>74</v>
      </c>
      <c r="C40" s="203">
        <v>1859</v>
      </c>
      <c r="D40" s="203">
        <v>1873</v>
      </c>
      <c r="E40" s="203">
        <v>1857</v>
      </c>
      <c r="F40" s="203">
        <v>1897</v>
      </c>
      <c r="G40" s="203">
        <v>1772</v>
      </c>
      <c r="H40" s="203">
        <v>1772</v>
      </c>
      <c r="I40" s="203">
        <v>1742</v>
      </c>
      <c r="J40" s="203">
        <v>1664</v>
      </c>
      <c r="K40" s="203">
        <v>1740</v>
      </c>
      <c r="L40" s="203">
        <v>1638</v>
      </c>
      <c r="M40" s="203">
        <v>1638</v>
      </c>
      <c r="N40" s="203">
        <v>1671</v>
      </c>
      <c r="O40" s="203">
        <v>1718</v>
      </c>
      <c r="P40" s="203">
        <v>1628</v>
      </c>
      <c r="Q40" s="203">
        <v>1278</v>
      </c>
      <c r="R40" s="203">
        <v>1278</v>
      </c>
      <c r="S40" s="203">
        <v>1262</v>
      </c>
      <c r="T40" s="203">
        <v>1292</v>
      </c>
      <c r="U40" s="203">
        <v>1251</v>
      </c>
      <c r="V40" s="203">
        <v>1302</v>
      </c>
      <c r="W40" s="203">
        <v>1302</v>
      </c>
      <c r="X40" s="203">
        <v>1354</v>
      </c>
    </row>
    <row r="41" spans="2:24" x14ac:dyDescent="0.2">
      <c r="C41" s="14"/>
      <c r="D41" s="204"/>
      <c r="E41" s="204"/>
      <c r="F41" s="14"/>
      <c r="G41" s="20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2:24" x14ac:dyDescent="0.2">
      <c r="B42" s="22" t="s">
        <v>177</v>
      </c>
      <c r="C42" s="14">
        <v>270</v>
      </c>
      <c r="D42" s="16">
        <v>286</v>
      </c>
      <c r="E42" s="16">
        <v>258</v>
      </c>
      <c r="F42" s="16">
        <v>245</v>
      </c>
      <c r="G42" s="16">
        <v>277</v>
      </c>
      <c r="H42" s="14">
        <v>277</v>
      </c>
      <c r="I42" s="14">
        <v>241</v>
      </c>
      <c r="J42" s="14">
        <v>239</v>
      </c>
      <c r="K42" s="14">
        <v>293</v>
      </c>
      <c r="L42" s="14">
        <v>275</v>
      </c>
      <c r="M42" s="14">
        <v>275</v>
      </c>
      <c r="N42" s="14">
        <v>223</v>
      </c>
      <c r="O42" s="14">
        <v>208</v>
      </c>
      <c r="P42" s="14">
        <v>184</v>
      </c>
      <c r="Q42" s="14">
        <v>209</v>
      </c>
      <c r="R42" s="14">
        <v>209</v>
      </c>
      <c r="S42" s="14">
        <v>196</v>
      </c>
      <c r="T42" s="14">
        <v>178</v>
      </c>
      <c r="U42" s="14">
        <v>150</v>
      </c>
      <c r="V42" s="14">
        <v>170</v>
      </c>
      <c r="W42" s="14">
        <v>170</v>
      </c>
      <c r="X42" s="14">
        <v>152</v>
      </c>
    </row>
    <row r="43" spans="2:24" ht="13.5" thickBot="1" x14ac:dyDescent="0.25">
      <c r="B43" s="138" t="s">
        <v>169</v>
      </c>
      <c r="C43" s="230">
        <v>1589</v>
      </c>
      <c r="D43" s="230">
        <v>1587</v>
      </c>
      <c r="E43" s="230">
        <v>1599</v>
      </c>
      <c r="F43" s="230">
        <v>1652</v>
      </c>
      <c r="G43" s="230">
        <v>1495</v>
      </c>
      <c r="H43" s="230">
        <v>1495</v>
      </c>
      <c r="I43" s="230">
        <v>1501</v>
      </c>
      <c r="J43" s="230">
        <v>1425</v>
      </c>
      <c r="K43" s="230">
        <v>1447</v>
      </c>
      <c r="L43" s="230">
        <v>1363</v>
      </c>
      <c r="M43" s="230">
        <v>1363</v>
      </c>
      <c r="N43" s="230">
        <v>1448</v>
      </c>
      <c r="O43" s="230">
        <v>1510</v>
      </c>
      <c r="P43" s="230">
        <v>1444</v>
      </c>
      <c r="Q43" s="230">
        <v>1069</v>
      </c>
      <c r="R43" s="230">
        <v>1069</v>
      </c>
      <c r="S43" s="230">
        <v>1066</v>
      </c>
      <c r="T43" s="230">
        <v>1114</v>
      </c>
      <c r="U43" s="230">
        <v>1101</v>
      </c>
      <c r="V43" s="230">
        <v>1132</v>
      </c>
      <c r="W43" s="230">
        <v>1132</v>
      </c>
      <c r="X43" s="230">
        <v>1202</v>
      </c>
    </row>
    <row r="44" spans="2:24" ht="13.5" thickTop="1" x14ac:dyDescent="0.2"/>
    <row r="45" spans="2:24" x14ac:dyDescent="0.2">
      <c r="F45" s="5"/>
    </row>
    <row r="46" spans="2:24" s="190" customFormat="1" x14ac:dyDescent="0.2">
      <c r="B46" s="205"/>
      <c r="C46" s="205"/>
      <c r="D46" s="205"/>
      <c r="E46" s="205"/>
      <c r="F46" s="5"/>
      <c r="G46" s="205"/>
      <c r="H46" s="205"/>
      <c r="I46" s="205"/>
      <c r="J46" s="205"/>
      <c r="K46" s="205"/>
      <c r="L46" s="22"/>
      <c r="M46" s="22"/>
      <c r="N46" s="205"/>
      <c r="O46" s="205"/>
      <c r="P46" s="205"/>
      <c r="Q46" s="205"/>
      <c r="R46" s="22"/>
      <c r="S46" s="205"/>
      <c r="T46" s="205"/>
      <c r="U46" s="205"/>
      <c r="V46" s="205"/>
      <c r="W46" s="205"/>
      <c r="X46" s="205"/>
    </row>
  </sheetData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X46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22" customWidth="1"/>
    <col min="3" max="3" width="12.7109375" style="205" customWidth="1"/>
    <col min="4" max="7" width="12.7109375" style="205" hidden="1" customWidth="1" outlineLevel="1"/>
    <col min="8" max="8" width="12.7109375" style="205" customWidth="1" collapsed="1"/>
    <col min="9" max="11" width="12.7109375" style="205" hidden="1" customWidth="1" outlineLevel="1"/>
    <col min="12" max="12" width="12.7109375" style="22" hidden="1" customWidth="1" outlineLevel="1"/>
    <col min="13" max="13" width="12.7109375" style="22" customWidth="1" collapsed="1"/>
    <col min="14" max="17" width="12.7109375" style="205" hidden="1" customWidth="1" outlineLevel="1"/>
    <col min="18" max="18" width="12.7109375" style="22" customWidth="1" collapsed="1"/>
    <col min="19" max="22" width="12.7109375" style="205" customWidth="1" outlineLevel="1"/>
    <col min="23" max="23" width="12.7109375" style="22" customWidth="1"/>
    <col min="24" max="24" width="12.7109375" style="205" customWidth="1"/>
    <col min="25" max="241" width="9.140625" style="106"/>
    <col min="242" max="242" width="3.7109375" style="106" customWidth="1"/>
    <col min="243" max="243" width="68.7109375" style="106" customWidth="1"/>
    <col min="244" max="245" width="9.140625" style="106" customWidth="1"/>
    <col min="246" max="247" width="14.7109375" style="106" customWidth="1"/>
    <col min="248" max="248" width="3.7109375" style="106" customWidth="1"/>
    <col min="249" max="250" width="9.140625" style="106"/>
    <col min="251" max="251" width="3.7109375" style="106" customWidth="1"/>
    <col min="252" max="252" width="39" style="106" bestFit="1" customWidth="1"/>
    <col min="253" max="253" width="8.28515625" style="106" bestFit="1" customWidth="1"/>
    <col min="254" max="497" width="9.140625" style="106"/>
    <col min="498" max="498" width="3.7109375" style="106" customWidth="1"/>
    <col min="499" max="499" width="68.7109375" style="106" customWidth="1"/>
    <col min="500" max="501" width="9.140625" style="106" customWidth="1"/>
    <col min="502" max="503" width="14.7109375" style="106" customWidth="1"/>
    <col min="504" max="504" width="3.7109375" style="106" customWidth="1"/>
    <col min="505" max="506" width="9.140625" style="106"/>
    <col min="507" max="507" width="3.7109375" style="106" customWidth="1"/>
    <col min="508" max="508" width="39" style="106" bestFit="1" customWidth="1"/>
    <col min="509" max="509" width="8.28515625" style="106" bestFit="1" customWidth="1"/>
    <col min="510" max="753" width="9.140625" style="106"/>
    <col min="754" max="754" width="3.7109375" style="106" customWidth="1"/>
    <col min="755" max="755" width="68.7109375" style="106" customWidth="1"/>
    <col min="756" max="757" width="9.140625" style="106" customWidth="1"/>
    <col min="758" max="759" width="14.7109375" style="106" customWidth="1"/>
    <col min="760" max="760" width="3.7109375" style="106" customWidth="1"/>
    <col min="761" max="762" width="9.140625" style="106"/>
    <col min="763" max="763" width="3.7109375" style="106" customWidth="1"/>
    <col min="764" max="764" width="39" style="106" bestFit="1" customWidth="1"/>
    <col min="765" max="765" width="8.28515625" style="106" bestFit="1" customWidth="1"/>
    <col min="766" max="1009" width="9.140625" style="106"/>
    <col min="1010" max="1010" width="3.7109375" style="106" customWidth="1"/>
    <col min="1011" max="1011" width="68.7109375" style="106" customWidth="1"/>
    <col min="1012" max="1013" width="9.140625" style="106" customWidth="1"/>
    <col min="1014" max="1015" width="14.7109375" style="106" customWidth="1"/>
    <col min="1016" max="1016" width="3.7109375" style="106" customWidth="1"/>
    <col min="1017" max="1018" width="9.140625" style="106"/>
    <col min="1019" max="1019" width="3.7109375" style="106" customWidth="1"/>
    <col min="1020" max="1020" width="39" style="106" bestFit="1" customWidth="1"/>
    <col min="1021" max="1021" width="8.28515625" style="106" bestFit="1" customWidth="1"/>
    <col min="1022" max="1265" width="9.140625" style="106"/>
    <col min="1266" max="1266" width="3.7109375" style="106" customWidth="1"/>
    <col min="1267" max="1267" width="68.7109375" style="106" customWidth="1"/>
    <col min="1268" max="1269" width="9.140625" style="106" customWidth="1"/>
    <col min="1270" max="1271" width="14.7109375" style="106" customWidth="1"/>
    <col min="1272" max="1272" width="3.7109375" style="106" customWidth="1"/>
    <col min="1273" max="1274" width="9.140625" style="106"/>
    <col min="1275" max="1275" width="3.7109375" style="106" customWidth="1"/>
    <col min="1276" max="1276" width="39" style="106" bestFit="1" customWidth="1"/>
    <col min="1277" max="1277" width="8.28515625" style="106" bestFit="1" customWidth="1"/>
    <col min="1278" max="1521" width="9.140625" style="106"/>
    <col min="1522" max="1522" width="3.7109375" style="106" customWidth="1"/>
    <col min="1523" max="1523" width="68.7109375" style="106" customWidth="1"/>
    <col min="1524" max="1525" width="9.140625" style="106" customWidth="1"/>
    <col min="1526" max="1527" width="14.7109375" style="106" customWidth="1"/>
    <col min="1528" max="1528" width="3.7109375" style="106" customWidth="1"/>
    <col min="1529" max="1530" width="9.140625" style="106"/>
    <col min="1531" max="1531" width="3.7109375" style="106" customWidth="1"/>
    <col min="1532" max="1532" width="39" style="106" bestFit="1" customWidth="1"/>
    <col min="1533" max="1533" width="8.28515625" style="106" bestFit="1" customWidth="1"/>
    <col min="1534" max="1777" width="9.140625" style="106"/>
    <col min="1778" max="1778" width="3.7109375" style="106" customWidth="1"/>
    <col min="1779" max="1779" width="68.7109375" style="106" customWidth="1"/>
    <col min="1780" max="1781" width="9.140625" style="106" customWidth="1"/>
    <col min="1782" max="1783" width="14.7109375" style="106" customWidth="1"/>
    <col min="1784" max="1784" width="3.7109375" style="106" customWidth="1"/>
    <col min="1785" max="1786" width="9.140625" style="106"/>
    <col min="1787" max="1787" width="3.7109375" style="106" customWidth="1"/>
    <col min="1788" max="1788" width="39" style="106" bestFit="1" customWidth="1"/>
    <col min="1789" max="1789" width="8.28515625" style="106" bestFit="1" customWidth="1"/>
    <col min="1790" max="2033" width="9.140625" style="106"/>
    <col min="2034" max="2034" width="3.7109375" style="106" customWidth="1"/>
    <col min="2035" max="2035" width="68.7109375" style="106" customWidth="1"/>
    <col min="2036" max="2037" width="9.140625" style="106" customWidth="1"/>
    <col min="2038" max="2039" width="14.7109375" style="106" customWidth="1"/>
    <col min="2040" max="2040" width="3.7109375" style="106" customWidth="1"/>
    <col min="2041" max="2042" width="9.140625" style="106"/>
    <col min="2043" max="2043" width="3.7109375" style="106" customWidth="1"/>
    <col min="2044" max="2044" width="39" style="106" bestFit="1" customWidth="1"/>
    <col min="2045" max="2045" width="8.28515625" style="106" bestFit="1" customWidth="1"/>
    <col min="2046" max="2289" width="9.140625" style="106"/>
    <col min="2290" max="2290" width="3.7109375" style="106" customWidth="1"/>
    <col min="2291" max="2291" width="68.7109375" style="106" customWidth="1"/>
    <col min="2292" max="2293" width="9.140625" style="106" customWidth="1"/>
    <col min="2294" max="2295" width="14.7109375" style="106" customWidth="1"/>
    <col min="2296" max="2296" width="3.7109375" style="106" customWidth="1"/>
    <col min="2297" max="2298" width="9.140625" style="106"/>
    <col min="2299" max="2299" width="3.7109375" style="106" customWidth="1"/>
    <col min="2300" max="2300" width="39" style="106" bestFit="1" customWidth="1"/>
    <col min="2301" max="2301" width="8.28515625" style="106" bestFit="1" customWidth="1"/>
    <col min="2302" max="2545" width="9.140625" style="106"/>
    <col min="2546" max="2546" width="3.7109375" style="106" customWidth="1"/>
    <col min="2547" max="2547" width="68.7109375" style="106" customWidth="1"/>
    <col min="2548" max="2549" width="9.140625" style="106" customWidth="1"/>
    <col min="2550" max="2551" width="14.7109375" style="106" customWidth="1"/>
    <col min="2552" max="2552" width="3.7109375" style="106" customWidth="1"/>
    <col min="2553" max="2554" width="9.140625" style="106"/>
    <col min="2555" max="2555" width="3.7109375" style="106" customWidth="1"/>
    <col min="2556" max="2556" width="39" style="106" bestFit="1" customWidth="1"/>
    <col min="2557" max="2557" width="8.28515625" style="106" bestFit="1" customWidth="1"/>
    <col min="2558" max="2801" width="9.140625" style="106"/>
    <col min="2802" max="2802" width="3.7109375" style="106" customWidth="1"/>
    <col min="2803" max="2803" width="68.7109375" style="106" customWidth="1"/>
    <col min="2804" max="2805" width="9.140625" style="106" customWidth="1"/>
    <col min="2806" max="2807" width="14.7109375" style="106" customWidth="1"/>
    <col min="2808" max="2808" width="3.7109375" style="106" customWidth="1"/>
    <col min="2809" max="2810" width="9.140625" style="106"/>
    <col min="2811" max="2811" width="3.7109375" style="106" customWidth="1"/>
    <col min="2812" max="2812" width="39" style="106" bestFit="1" customWidth="1"/>
    <col min="2813" max="2813" width="8.28515625" style="106" bestFit="1" customWidth="1"/>
    <col min="2814" max="3057" width="9.140625" style="106"/>
    <col min="3058" max="3058" width="3.7109375" style="106" customWidth="1"/>
    <col min="3059" max="3059" width="68.7109375" style="106" customWidth="1"/>
    <col min="3060" max="3061" width="9.140625" style="106" customWidth="1"/>
    <col min="3062" max="3063" width="14.7109375" style="106" customWidth="1"/>
    <col min="3064" max="3064" width="3.7109375" style="106" customWidth="1"/>
    <col min="3065" max="3066" width="9.140625" style="106"/>
    <col min="3067" max="3067" width="3.7109375" style="106" customWidth="1"/>
    <col min="3068" max="3068" width="39" style="106" bestFit="1" customWidth="1"/>
    <col min="3069" max="3069" width="8.28515625" style="106" bestFit="1" customWidth="1"/>
    <col min="3070" max="3313" width="9.140625" style="106"/>
    <col min="3314" max="3314" width="3.7109375" style="106" customWidth="1"/>
    <col min="3315" max="3315" width="68.7109375" style="106" customWidth="1"/>
    <col min="3316" max="3317" width="9.140625" style="106" customWidth="1"/>
    <col min="3318" max="3319" width="14.7109375" style="106" customWidth="1"/>
    <col min="3320" max="3320" width="3.7109375" style="106" customWidth="1"/>
    <col min="3321" max="3322" width="9.140625" style="106"/>
    <col min="3323" max="3323" width="3.7109375" style="106" customWidth="1"/>
    <col min="3324" max="3324" width="39" style="106" bestFit="1" customWidth="1"/>
    <col min="3325" max="3325" width="8.28515625" style="106" bestFit="1" customWidth="1"/>
    <col min="3326" max="3569" width="9.140625" style="106"/>
    <col min="3570" max="3570" width="3.7109375" style="106" customWidth="1"/>
    <col min="3571" max="3571" width="68.7109375" style="106" customWidth="1"/>
    <col min="3572" max="3573" width="9.140625" style="106" customWidth="1"/>
    <col min="3574" max="3575" width="14.7109375" style="106" customWidth="1"/>
    <col min="3576" max="3576" width="3.7109375" style="106" customWidth="1"/>
    <col min="3577" max="3578" width="9.140625" style="106"/>
    <col min="3579" max="3579" width="3.7109375" style="106" customWidth="1"/>
    <col min="3580" max="3580" width="39" style="106" bestFit="1" customWidth="1"/>
    <col min="3581" max="3581" width="8.28515625" style="106" bestFit="1" customWidth="1"/>
    <col min="3582" max="3825" width="9.140625" style="106"/>
    <col min="3826" max="3826" width="3.7109375" style="106" customWidth="1"/>
    <col min="3827" max="3827" width="68.7109375" style="106" customWidth="1"/>
    <col min="3828" max="3829" width="9.140625" style="106" customWidth="1"/>
    <col min="3830" max="3831" width="14.7109375" style="106" customWidth="1"/>
    <col min="3832" max="3832" width="3.7109375" style="106" customWidth="1"/>
    <col min="3833" max="3834" width="9.140625" style="106"/>
    <col min="3835" max="3835" width="3.7109375" style="106" customWidth="1"/>
    <col min="3836" max="3836" width="39" style="106" bestFit="1" customWidth="1"/>
    <col min="3837" max="3837" width="8.28515625" style="106" bestFit="1" customWidth="1"/>
    <col min="3838" max="4081" width="9.140625" style="106"/>
    <col min="4082" max="4082" width="3.7109375" style="106" customWidth="1"/>
    <col min="4083" max="4083" width="68.7109375" style="106" customWidth="1"/>
    <col min="4084" max="4085" width="9.140625" style="106" customWidth="1"/>
    <col min="4086" max="4087" width="14.7109375" style="106" customWidth="1"/>
    <col min="4088" max="4088" width="3.7109375" style="106" customWidth="1"/>
    <col min="4089" max="4090" width="9.140625" style="106"/>
    <col min="4091" max="4091" width="3.7109375" style="106" customWidth="1"/>
    <col min="4092" max="4092" width="39" style="106" bestFit="1" customWidth="1"/>
    <col min="4093" max="4093" width="8.28515625" style="106" bestFit="1" customWidth="1"/>
    <col min="4094" max="4337" width="9.140625" style="106"/>
    <col min="4338" max="4338" width="3.7109375" style="106" customWidth="1"/>
    <col min="4339" max="4339" width="68.7109375" style="106" customWidth="1"/>
    <col min="4340" max="4341" width="9.140625" style="106" customWidth="1"/>
    <col min="4342" max="4343" width="14.7109375" style="106" customWidth="1"/>
    <col min="4344" max="4344" width="3.7109375" style="106" customWidth="1"/>
    <col min="4345" max="4346" width="9.140625" style="106"/>
    <col min="4347" max="4347" width="3.7109375" style="106" customWidth="1"/>
    <col min="4348" max="4348" width="39" style="106" bestFit="1" customWidth="1"/>
    <col min="4349" max="4349" width="8.28515625" style="106" bestFit="1" customWidth="1"/>
    <col min="4350" max="4593" width="9.140625" style="106"/>
    <col min="4594" max="4594" width="3.7109375" style="106" customWidth="1"/>
    <col min="4595" max="4595" width="68.7109375" style="106" customWidth="1"/>
    <col min="4596" max="4597" width="9.140625" style="106" customWidth="1"/>
    <col min="4598" max="4599" width="14.7109375" style="106" customWidth="1"/>
    <col min="4600" max="4600" width="3.7109375" style="106" customWidth="1"/>
    <col min="4601" max="4602" width="9.140625" style="106"/>
    <col min="4603" max="4603" width="3.7109375" style="106" customWidth="1"/>
    <col min="4604" max="4604" width="39" style="106" bestFit="1" customWidth="1"/>
    <col min="4605" max="4605" width="8.28515625" style="106" bestFit="1" customWidth="1"/>
    <col min="4606" max="4849" width="9.140625" style="106"/>
    <col min="4850" max="4850" width="3.7109375" style="106" customWidth="1"/>
    <col min="4851" max="4851" width="68.7109375" style="106" customWidth="1"/>
    <col min="4852" max="4853" width="9.140625" style="106" customWidth="1"/>
    <col min="4854" max="4855" width="14.7109375" style="106" customWidth="1"/>
    <col min="4856" max="4856" width="3.7109375" style="106" customWidth="1"/>
    <col min="4857" max="4858" width="9.140625" style="106"/>
    <col min="4859" max="4859" width="3.7109375" style="106" customWidth="1"/>
    <col min="4860" max="4860" width="39" style="106" bestFit="1" customWidth="1"/>
    <col min="4861" max="4861" width="8.28515625" style="106" bestFit="1" customWidth="1"/>
    <col min="4862" max="5105" width="9.140625" style="106"/>
    <col min="5106" max="5106" width="3.7109375" style="106" customWidth="1"/>
    <col min="5107" max="5107" width="68.7109375" style="106" customWidth="1"/>
    <col min="5108" max="5109" width="9.140625" style="106" customWidth="1"/>
    <col min="5110" max="5111" width="14.7109375" style="106" customWidth="1"/>
    <col min="5112" max="5112" width="3.7109375" style="106" customWidth="1"/>
    <col min="5113" max="5114" width="9.140625" style="106"/>
    <col min="5115" max="5115" width="3.7109375" style="106" customWidth="1"/>
    <col min="5116" max="5116" width="39" style="106" bestFit="1" customWidth="1"/>
    <col min="5117" max="5117" width="8.28515625" style="106" bestFit="1" customWidth="1"/>
    <col min="5118" max="5361" width="9.140625" style="106"/>
    <col min="5362" max="5362" width="3.7109375" style="106" customWidth="1"/>
    <col min="5363" max="5363" width="68.7109375" style="106" customWidth="1"/>
    <col min="5364" max="5365" width="9.140625" style="106" customWidth="1"/>
    <col min="5366" max="5367" width="14.7109375" style="106" customWidth="1"/>
    <col min="5368" max="5368" width="3.7109375" style="106" customWidth="1"/>
    <col min="5369" max="5370" width="9.140625" style="106"/>
    <col min="5371" max="5371" width="3.7109375" style="106" customWidth="1"/>
    <col min="5372" max="5372" width="39" style="106" bestFit="1" customWidth="1"/>
    <col min="5373" max="5373" width="8.28515625" style="106" bestFit="1" customWidth="1"/>
    <col min="5374" max="5617" width="9.140625" style="106"/>
    <col min="5618" max="5618" width="3.7109375" style="106" customWidth="1"/>
    <col min="5619" max="5619" width="68.7109375" style="106" customWidth="1"/>
    <col min="5620" max="5621" width="9.140625" style="106" customWidth="1"/>
    <col min="5622" max="5623" width="14.7109375" style="106" customWidth="1"/>
    <col min="5624" max="5624" width="3.7109375" style="106" customWidth="1"/>
    <col min="5625" max="5626" width="9.140625" style="106"/>
    <col min="5627" max="5627" width="3.7109375" style="106" customWidth="1"/>
    <col min="5628" max="5628" width="39" style="106" bestFit="1" customWidth="1"/>
    <col min="5629" max="5629" width="8.28515625" style="106" bestFit="1" customWidth="1"/>
    <col min="5630" max="5873" width="9.140625" style="106"/>
    <col min="5874" max="5874" width="3.7109375" style="106" customWidth="1"/>
    <col min="5875" max="5875" width="68.7109375" style="106" customWidth="1"/>
    <col min="5876" max="5877" width="9.140625" style="106" customWidth="1"/>
    <col min="5878" max="5879" width="14.7109375" style="106" customWidth="1"/>
    <col min="5880" max="5880" width="3.7109375" style="106" customWidth="1"/>
    <col min="5881" max="5882" width="9.140625" style="106"/>
    <col min="5883" max="5883" width="3.7109375" style="106" customWidth="1"/>
    <col min="5884" max="5884" width="39" style="106" bestFit="1" customWidth="1"/>
    <col min="5885" max="5885" width="8.28515625" style="106" bestFit="1" customWidth="1"/>
    <col min="5886" max="6129" width="9.140625" style="106"/>
    <col min="6130" max="6130" width="3.7109375" style="106" customWidth="1"/>
    <col min="6131" max="6131" width="68.7109375" style="106" customWidth="1"/>
    <col min="6132" max="6133" width="9.140625" style="106" customWidth="1"/>
    <col min="6134" max="6135" width="14.7109375" style="106" customWidth="1"/>
    <col min="6136" max="6136" width="3.7109375" style="106" customWidth="1"/>
    <col min="6137" max="6138" width="9.140625" style="106"/>
    <col min="6139" max="6139" width="3.7109375" style="106" customWidth="1"/>
    <col min="6140" max="6140" width="39" style="106" bestFit="1" customWidth="1"/>
    <col min="6141" max="6141" width="8.28515625" style="106" bestFit="1" customWidth="1"/>
    <col min="6142" max="6385" width="9.140625" style="106"/>
    <col min="6386" max="6386" width="3.7109375" style="106" customWidth="1"/>
    <col min="6387" max="6387" width="68.7109375" style="106" customWidth="1"/>
    <col min="6388" max="6389" width="9.140625" style="106" customWidth="1"/>
    <col min="6390" max="6391" width="14.7109375" style="106" customWidth="1"/>
    <col min="6392" max="6392" width="3.7109375" style="106" customWidth="1"/>
    <col min="6393" max="6394" width="9.140625" style="106"/>
    <col min="6395" max="6395" width="3.7109375" style="106" customWidth="1"/>
    <col min="6396" max="6396" width="39" style="106" bestFit="1" customWidth="1"/>
    <col min="6397" max="6397" width="8.28515625" style="106" bestFit="1" customWidth="1"/>
    <col min="6398" max="6641" width="9.140625" style="106"/>
    <col min="6642" max="6642" width="3.7109375" style="106" customWidth="1"/>
    <col min="6643" max="6643" width="68.7109375" style="106" customWidth="1"/>
    <col min="6644" max="6645" width="9.140625" style="106" customWidth="1"/>
    <col min="6646" max="6647" width="14.7109375" style="106" customWidth="1"/>
    <col min="6648" max="6648" width="3.7109375" style="106" customWidth="1"/>
    <col min="6649" max="6650" width="9.140625" style="106"/>
    <col min="6651" max="6651" width="3.7109375" style="106" customWidth="1"/>
    <col min="6652" max="6652" width="39" style="106" bestFit="1" customWidth="1"/>
    <col min="6653" max="6653" width="8.28515625" style="106" bestFit="1" customWidth="1"/>
    <col min="6654" max="6897" width="9.140625" style="106"/>
    <col min="6898" max="6898" width="3.7109375" style="106" customWidth="1"/>
    <col min="6899" max="6899" width="68.7109375" style="106" customWidth="1"/>
    <col min="6900" max="6901" width="9.140625" style="106" customWidth="1"/>
    <col min="6902" max="6903" width="14.7109375" style="106" customWidth="1"/>
    <col min="6904" max="6904" width="3.7109375" style="106" customWidth="1"/>
    <col min="6905" max="6906" width="9.140625" style="106"/>
    <col min="6907" max="6907" width="3.7109375" style="106" customWidth="1"/>
    <col min="6908" max="6908" width="39" style="106" bestFit="1" customWidth="1"/>
    <col min="6909" max="6909" width="8.28515625" style="106" bestFit="1" customWidth="1"/>
    <col min="6910" max="7153" width="9.140625" style="106"/>
    <col min="7154" max="7154" width="3.7109375" style="106" customWidth="1"/>
    <col min="7155" max="7155" width="68.7109375" style="106" customWidth="1"/>
    <col min="7156" max="7157" width="9.140625" style="106" customWidth="1"/>
    <col min="7158" max="7159" width="14.7109375" style="106" customWidth="1"/>
    <col min="7160" max="7160" width="3.7109375" style="106" customWidth="1"/>
    <col min="7161" max="7162" width="9.140625" style="106"/>
    <col min="7163" max="7163" width="3.7109375" style="106" customWidth="1"/>
    <col min="7164" max="7164" width="39" style="106" bestFit="1" customWidth="1"/>
    <col min="7165" max="7165" width="8.28515625" style="106" bestFit="1" customWidth="1"/>
    <col min="7166" max="7409" width="9.140625" style="106"/>
    <col min="7410" max="7410" width="3.7109375" style="106" customWidth="1"/>
    <col min="7411" max="7411" width="68.7109375" style="106" customWidth="1"/>
    <col min="7412" max="7413" width="9.140625" style="106" customWidth="1"/>
    <col min="7414" max="7415" width="14.7109375" style="106" customWidth="1"/>
    <col min="7416" max="7416" width="3.7109375" style="106" customWidth="1"/>
    <col min="7417" max="7418" width="9.140625" style="106"/>
    <col min="7419" max="7419" width="3.7109375" style="106" customWidth="1"/>
    <col min="7420" max="7420" width="39" style="106" bestFit="1" customWidth="1"/>
    <col min="7421" max="7421" width="8.28515625" style="106" bestFit="1" customWidth="1"/>
    <col min="7422" max="7665" width="9.140625" style="106"/>
    <col min="7666" max="7666" width="3.7109375" style="106" customWidth="1"/>
    <col min="7667" max="7667" width="68.7109375" style="106" customWidth="1"/>
    <col min="7668" max="7669" width="9.140625" style="106" customWidth="1"/>
    <col min="7670" max="7671" width="14.7109375" style="106" customWidth="1"/>
    <col min="7672" max="7672" width="3.7109375" style="106" customWidth="1"/>
    <col min="7673" max="7674" width="9.140625" style="106"/>
    <col min="7675" max="7675" width="3.7109375" style="106" customWidth="1"/>
    <col min="7676" max="7676" width="39" style="106" bestFit="1" customWidth="1"/>
    <col min="7677" max="7677" width="8.28515625" style="106" bestFit="1" customWidth="1"/>
    <col min="7678" max="7921" width="9.140625" style="106"/>
    <col min="7922" max="7922" width="3.7109375" style="106" customWidth="1"/>
    <col min="7923" max="7923" width="68.7109375" style="106" customWidth="1"/>
    <col min="7924" max="7925" width="9.140625" style="106" customWidth="1"/>
    <col min="7926" max="7927" width="14.7109375" style="106" customWidth="1"/>
    <col min="7928" max="7928" width="3.7109375" style="106" customWidth="1"/>
    <col min="7929" max="7930" width="9.140625" style="106"/>
    <col min="7931" max="7931" width="3.7109375" style="106" customWidth="1"/>
    <col min="7932" max="7932" width="39" style="106" bestFit="1" customWidth="1"/>
    <col min="7933" max="7933" width="8.28515625" style="106" bestFit="1" customWidth="1"/>
    <col min="7934" max="8177" width="9.140625" style="106"/>
    <col min="8178" max="8178" width="3.7109375" style="106" customWidth="1"/>
    <col min="8179" max="8179" width="68.7109375" style="106" customWidth="1"/>
    <col min="8180" max="8181" width="9.140625" style="106" customWidth="1"/>
    <col min="8182" max="8183" width="14.7109375" style="106" customWidth="1"/>
    <col min="8184" max="8184" width="3.7109375" style="106" customWidth="1"/>
    <col min="8185" max="8186" width="9.140625" style="106"/>
    <col min="8187" max="8187" width="3.7109375" style="106" customWidth="1"/>
    <col min="8188" max="8188" width="39" style="106" bestFit="1" customWidth="1"/>
    <col min="8189" max="8189" width="8.28515625" style="106" bestFit="1" customWidth="1"/>
    <col min="8190" max="8433" width="9.140625" style="106"/>
    <col min="8434" max="8434" width="3.7109375" style="106" customWidth="1"/>
    <col min="8435" max="8435" width="68.7109375" style="106" customWidth="1"/>
    <col min="8436" max="8437" width="9.140625" style="106" customWidth="1"/>
    <col min="8438" max="8439" width="14.7109375" style="106" customWidth="1"/>
    <col min="8440" max="8440" width="3.7109375" style="106" customWidth="1"/>
    <col min="8441" max="8442" width="9.140625" style="106"/>
    <col min="8443" max="8443" width="3.7109375" style="106" customWidth="1"/>
    <col min="8444" max="8444" width="39" style="106" bestFit="1" customWidth="1"/>
    <col min="8445" max="8445" width="8.28515625" style="106" bestFit="1" customWidth="1"/>
    <col min="8446" max="8689" width="9.140625" style="106"/>
    <col min="8690" max="8690" width="3.7109375" style="106" customWidth="1"/>
    <col min="8691" max="8691" width="68.7109375" style="106" customWidth="1"/>
    <col min="8692" max="8693" width="9.140625" style="106" customWidth="1"/>
    <col min="8694" max="8695" width="14.7109375" style="106" customWidth="1"/>
    <col min="8696" max="8696" width="3.7109375" style="106" customWidth="1"/>
    <col min="8697" max="8698" width="9.140625" style="106"/>
    <col min="8699" max="8699" width="3.7109375" style="106" customWidth="1"/>
    <col min="8700" max="8700" width="39" style="106" bestFit="1" customWidth="1"/>
    <col min="8701" max="8701" width="8.28515625" style="106" bestFit="1" customWidth="1"/>
    <col min="8702" max="8945" width="9.140625" style="106"/>
    <col min="8946" max="8946" width="3.7109375" style="106" customWidth="1"/>
    <col min="8947" max="8947" width="68.7109375" style="106" customWidth="1"/>
    <col min="8948" max="8949" width="9.140625" style="106" customWidth="1"/>
    <col min="8950" max="8951" width="14.7109375" style="106" customWidth="1"/>
    <col min="8952" max="8952" width="3.7109375" style="106" customWidth="1"/>
    <col min="8953" max="8954" width="9.140625" style="106"/>
    <col min="8955" max="8955" width="3.7109375" style="106" customWidth="1"/>
    <col min="8956" max="8956" width="39" style="106" bestFit="1" customWidth="1"/>
    <col min="8957" max="8957" width="8.28515625" style="106" bestFit="1" customWidth="1"/>
    <col min="8958" max="9201" width="9.140625" style="106"/>
    <col min="9202" max="9202" width="3.7109375" style="106" customWidth="1"/>
    <col min="9203" max="9203" width="68.7109375" style="106" customWidth="1"/>
    <col min="9204" max="9205" width="9.140625" style="106" customWidth="1"/>
    <col min="9206" max="9207" width="14.7109375" style="106" customWidth="1"/>
    <col min="9208" max="9208" width="3.7109375" style="106" customWidth="1"/>
    <col min="9209" max="9210" width="9.140625" style="106"/>
    <col min="9211" max="9211" width="3.7109375" style="106" customWidth="1"/>
    <col min="9212" max="9212" width="39" style="106" bestFit="1" customWidth="1"/>
    <col min="9213" max="9213" width="8.28515625" style="106" bestFit="1" customWidth="1"/>
    <col min="9214" max="9457" width="9.140625" style="106"/>
    <col min="9458" max="9458" width="3.7109375" style="106" customWidth="1"/>
    <col min="9459" max="9459" width="68.7109375" style="106" customWidth="1"/>
    <col min="9460" max="9461" width="9.140625" style="106" customWidth="1"/>
    <col min="9462" max="9463" width="14.7109375" style="106" customWidth="1"/>
    <col min="9464" max="9464" width="3.7109375" style="106" customWidth="1"/>
    <col min="9465" max="9466" width="9.140625" style="106"/>
    <col min="9467" max="9467" width="3.7109375" style="106" customWidth="1"/>
    <col min="9468" max="9468" width="39" style="106" bestFit="1" customWidth="1"/>
    <col min="9469" max="9469" width="8.28515625" style="106" bestFit="1" customWidth="1"/>
    <col min="9470" max="9713" width="9.140625" style="106"/>
    <col min="9714" max="9714" width="3.7109375" style="106" customWidth="1"/>
    <col min="9715" max="9715" width="68.7109375" style="106" customWidth="1"/>
    <col min="9716" max="9717" width="9.140625" style="106" customWidth="1"/>
    <col min="9718" max="9719" width="14.7109375" style="106" customWidth="1"/>
    <col min="9720" max="9720" width="3.7109375" style="106" customWidth="1"/>
    <col min="9721" max="9722" width="9.140625" style="106"/>
    <col min="9723" max="9723" width="3.7109375" style="106" customWidth="1"/>
    <col min="9724" max="9724" width="39" style="106" bestFit="1" customWidth="1"/>
    <col min="9725" max="9725" width="8.28515625" style="106" bestFit="1" customWidth="1"/>
    <col min="9726" max="9969" width="9.140625" style="106"/>
    <col min="9970" max="9970" width="3.7109375" style="106" customWidth="1"/>
    <col min="9971" max="9971" width="68.7109375" style="106" customWidth="1"/>
    <col min="9972" max="9973" width="9.140625" style="106" customWidth="1"/>
    <col min="9974" max="9975" width="14.7109375" style="106" customWidth="1"/>
    <col min="9976" max="9976" width="3.7109375" style="106" customWidth="1"/>
    <col min="9977" max="9978" width="9.140625" style="106"/>
    <col min="9979" max="9979" width="3.7109375" style="106" customWidth="1"/>
    <col min="9980" max="9980" width="39" style="106" bestFit="1" customWidth="1"/>
    <col min="9981" max="9981" width="8.28515625" style="106" bestFit="1" customWidth="1"/>
    <col min="9982" max="10225" width="9.140625" style="106"/>
    <col min="10226" max="10226" width="3.7109375" style="106" customWidth="1"/>
    <col min="10227" max="10227" width="68.7109375" style="106" customWidth="1"/>
    <col min="10228" max="10229" width="9.140625" style="106" customWidth="1"/>
    <col min="10230" max="10231" width="14.7109375" style="106" customWidth="1"/>
    <col min="10232" max="10232" width="3.7109375" style="106" customWidth="1"/>
    <col min="10233" max="10234" width="9.140625" style="106"/>
    <col min="10235" max="10235" width="3.7109375" style="106" customWidth="1"/>
    <col min="10236" max="10236" width="39" style="106" bestFit="1" customWidth="1"/>
    <col min="10237" max="10237" width="8.28515625" style="106" bestFit="1" customWidth="1"/>
    <col min="10238" max="10481" width="9.140625" style="106"/>
    <col min="10482" max="10482" width="3.7109375" style="106" customWidth="1"/>
    <col min="10483" max="10483" width="68.7109375" style="106" customWidth="1"/>
    <col min="10484" max="10485" width="9.140625" style="106" customWidth="1"/>
    <col min="10486" max="10487" width="14.7109375" style="106" customWidth="1"/>
    <col min="10488" max="10488" width="3.7109375" style="106" customWidth="1"/>
    <col min="10489" max="10490" width="9.140625" style="106"/>
    <col min="10491" max="10491" width="3.7109375" style="106" customWidth="1"/>
    <col min="10492" max="10492" width="39" style="106" bestFit="1" customWidth="1"/>
    <col min="10493" max="10493" width="8.28515625" style="106" bestFit="1" customWidth="1"/>
    <col min="10494" max="10737" width="9.140625" style="106"/>
    <col min="10738" max="10738" width="3.7109375" style="106" customWidth="1"/>
    <col min="10739" max="10739" width="68.7109375" style="106" customWidth="1"/>
    <col min="10740" max="10741" width="9.140625" style="106" customWidth="1"/>
    <col min="10742" max="10743" width="14.7109375" style="106" customWidth="1"/>
    <col min="10744" max="10744" width="3.7109375" style="106" customWidth="1"/>
    <col min="10745" max="10746" width="9.140625" style="106"/>
    <col min="10747" max="10747" width="3.7109375" style="106" customWidth="1"/>
    <col min="10748" max="10748" width="39" style="106" bestFit="1" customWidth="1"/>
    <col min="10749" max="10749" width="8.28515625" style="106" bestFit="1" customWidth="1"/>
    <col min="10750" max="10993" width="9.140625" style="106"/>
    <col min="10994" max="10994" width="3.7109375" style="106" customWidth="1"/>
    <col min="10995" max="10995" width="68.7109375" style="106" customWidth="1"/>
    <col min="10996" max="10997" width="9.140625" style="106" customWidth="1"/>
    <col min="10998" max="10999" width="14.7109375" style="106" customWidth="1"/>
    <col min="11000" max="11000" width="3.7109375" style="106" customWidth="1"/>
    <col min="11001" max="11002" width="9.140625" style="106"/>
    <col min="11003" max="11003" width="3.7109375" style="106" customWidth="1"/>
    <col min="11004" max="11004" width="39" style="106" bestFit="1" customWidth="1"/>
    <col min="11005" max="11005" width="8.28515625" style="106" bestFit="1" customWidth="1"/>
    <col min="11006" max="11249" width="9.140625" style="106"/>
    <col min="11250" max="11250" width="3.7109375" style="106" customWidth="1"/>
    <col min="11251" max="11251" width="68.7109375" style="106" customWidth="1"/>
    <col min="11252" max="11253" width="9.140625" style="106" customWidth="1"/>
    <col min="11254" max="11255" width="14.7109375" style="106" customWidth="1"/>
    <col min="11256" max="11256" width="3.7109375" style="106" customWidth="1"/>
    <col min="11257" max="11258" width="9.140625" style="106"/>
    <col min="11259" max="11259" width="3.7109375" style="106" customWidth="1"/>
    <col min="11260" max="11260" width="39" style="106" bestFit="1" customWidth="1"/>
    <col min="11261" max="11261" width="8.28515625" style="106" bestFit="1" customWidth="1"/>
    <col min="11262" max="11505" width="9.140625" style="106"/>
    <col min="11506" max="11506" width="3.7109375" style="106" customWidth="1"/>
    <col min="11507" max="11507" width="68.7109375" style="106" customWidth="1"/>
    <col min="11508" max="11509" width="9.140625" style="106" customWidth="1"/>
    <col min="11510" max="11511" width="14.7109375" style="106" customWidth="1"/>
    <col min="11512" max="11512" width="3.7109375" style="106" customWidth="1"/>
    <col min="11513" max="11514" width="9.140625" style="106"/>
    <col min="11515" max="11515" width="3.7109375" style="106" customWidth="1"/>
    <col min="11516" max="11516" width="39" style="106" bestFit="1" customWidth="1"/>
    <col min="11517" max="11517" width="8.28515625" style="106" bestFit="1" customWidth="1"/>
    <col min="11518" max="11761" width="9.140625" style="106"/>
    <col min="11762" max="11762" width="3.7109375" style="106" customWidth="1"/>
    <col min="11763" max="11763" width="68.7109375" style="106" customWidth="1"/>
    <col min="11764" max="11765" width="9.140625" style="106" customWidth="1"/>
    <col min="11766" max="11767" width="14.7109375" style="106" customWidth="1"/>
    <col min="11768" max="11768" width="3.7109375" style="106" customWidth="1"/>
    <col min="11769" max="11770" width="9.140625" style="106"/>
    <col min="11771" max="11771" width="3.7109375" style="106" customWidth="1"/>
    <col min="11772" max="11772" width="39" style="106" bestFit="1" customWidth="1"/>
    <col min="11773" max="11773" width="8.28515625" style="106" bestFit="1" customWidth="1"/>
    <col min="11774" max="12017" width="9.140625" style="106"/>
    <col min="12018" max="12018" width="3.7109375" style="106" customWidth="1"/>
    <col min="12019" max="12019" width="68.7109375" style="106" customWidth="1"/>
    <col min="12020" max="12021" width="9.140625" style="106" customWidth="1"/>
    <col min="12022" max="12023" width="14.7109375" style="106" customWidth="1"/>
    <col min="12024" max="12024" width="3.7109375" style="106" customWidth="1"/>
    <col min="12025" max="12026" width="9.140625" style="106"/>
    <col min="12027" max="12027" width="3.7109375" style="106" customWidth="1"/>
    <col min="12028" max="12028" width="39" style="106" bestFit="1" customWidth="1"/>
    <col min="12029" max="12029" width="8.28515625" style="106" bestFit="1" customWidth="1"/>
    <col min="12030" max="12273" width="9.140625" style="106"/>
    <col min="12274" max="12274" width="3.7109375" style="106" customWidth="1"/>
    <col min="12275" max="12275" width="68.7109375" style="106" customWidth="1"/>
    <col min="12276" max="12277" width="9.140625" style="106" customWidth="1"/>
    <col min="12278" max="12279" width="14.7109375" style="106" customWidth="1"/>
    <col min="12280" max="12280" width="3.7109375" style="106" customWidth="1"/>
    <col min="12281" max="12282" width="9.140625" style="106"/>
    <col min="12283" max="12283" width="3.7109375" style="106" customWidth="1"/>
    <col min="12284" max="12284" width="39" style="106" bestFit="1" customWidth="1"/>
    <col min="12285" max="12285" width="8.28515625" style="106" bestFit="1" customWidth="1"/>
    <col min="12286" max="12529" width="9.140625" style="106"/>
    <col min="12530" max="12530" width="3.7109375" style="106" customWidth="1"/>
    <col min="12531" max="12531" width="68.7109375" style="106" customWidth="1"/>
    <col min="12532" max="12533" width="9.140625" style="106" customWidth="1"/>
    <col min="12534" max="12535" width="14.7109375" style="106" customWidth="1"/>
    <col min="12536" max="12536" width="3.7109375" style="106" customWidth="1"/>
    <col min="12537" max="12538" width="9.140625" style="106"/>
    <col min="12539" max="12539" width="3.7109375" style="106" customWidth="1"/>
    <col min="12540" max="12540" width="39" style="106" bestFit="1" customWidth="1"/>
    <col min="12541" max="12541" width="8.28515625" style="106" bestFit="1" customWidth="1"/>
    <col min="12542" max="12785" width="9.140625" style="106"/>
    <col min="12786" max="12786" width="3.7109375" style="106" customWidth="1"/>
    <col min="12787" max="12787" width="68.7109375" style="106" customWidth="1"/>
    <col min="12788" max="12789" width="9.140625" style="106" customWidth="1"/>
    <col min="12790" max="12791" width="14.7109375" style="106" customWidth="1"/>
    <col min="12792" max="12792" width="3.7109375" style="106" customWidth="1"/>
    <col min="12793" max="12794" width="9.140625" style="106"/>
    <col min="12795" max="12795" width="3.7109375" style="106" customWidth="1"/>
    <col min="12796" max="12796" width="39" style="106" bestFit="1" customWidth="1"/>
    <col min="12797" max="12797" width="8.28515625" style="106" bestFit="1" customWidth="1"/>
    <col min="12798" max="13041" width="9.140625" style="106"/>
    <col min="13042" max="13042" width="3.7109375" style="106" customWidth="1"/>
    <col min="13043" max="13043" width="68.7109375" style="106" customWidth="1"/>
    <col min="13044" max="13045" width="9.140625" style="106" customWidth="1"/>
    <col min="13046" max="13047" width="14.7109375" style="106" customWidth="1"/>
    <col min="13048" max="13048" width="3.7109375" style="106" customWidth="1"/>
    <col min="13049" max="13050" width="9.140625" style="106"/>
    <col min="13051" max="13051" width="3.7109375" style="106" customWidth="1"/>
    <col min="13052" max="13052" width="39" style="106" bestFit="1" customWidth="1"/>
    <col min="13053" max="13053" width="8.28515625" style="106" bestFit="1" customWidth="1"/>
    <col min="13054" max="13297" width="9.140625" style="106"/>
    <col min="13298" max="13298" width="3.7109375" style="106" customWidth="1"/>
    <col min="13299" max="13299" width="68.7109375" style="106" customWidth="1"/>
    <col min="13300" max="13301" width="9.140625" style="106" customWidth="1"/>
    <col min="13302" max="13303" width="14.7109375" style="106" customWidth="1"/>
    <col min="13304" max="13304" width="3.7109375" style="106" customWidth="1"/>
    <col min="13305" max="13306" width="9.140625" style="106"/>
    <col min="13307" max="13307" width="3.7109375" style="106" customWidth="1"/>
    <col min="13308" max="13308" width="39" style="106" bestFit="1" customWidth="1"/>
    <col min="13309" max="13309" width="8.28515625" style="106" bestFit="1" customWidth="1"/>
    <col min="13310" max="13553" width="9.140625" style="106"/>
    <col min="13554" max="13554" width="3.7109375" style="106" customWidth="1"/>
    <col min="13555" max="13555" width="68.7109375" style="106" customWidth="1"/>
    <col min="13556" max="13557" width="9.140625" style="106" customWidth="1"/>
    <col min="13558" max="13559" width="14.7109375" style="106" customWidth="1"/>
    <col min="13560" max="13560" width="3.7109375" style="106" customWidth="1"/>
    <col min="13561" max="13562" width="9.140625" style="106"/>
    <col min="13563" max="13563" width="3.7109375" style="106" customWidth="1"/>
    <col min="13564" max="13564" width="39" style="106" bestFit="1" customWidth="1"/>
    <col min="13565" max="13565" width="8.28515625" style="106" bestFit="1" customWidth="1"/>
    <col min="13566" max="13809" width="9.140625" style="106"/>
    <col min="13810" max="13810" width="3.7109375" style="106" customWidth="1"/>
    <col min="13811" max="13811" width="68.7109375" style="106" customWidth="1"/>
    <col min="13812" max="13813" width="9.140625" style="106" customWidth="1"/>
    <col min="13814" max="13815" width="14.7109375" style="106" customWidth="1"/>
    <col min="13816" max="13816" width="3.7109375" style="106" customWidth="1"/>
    <col min="13817" max="13818" width="9.140625" style="106"/>
    <col min="13819" max="13819" width="3.7109375" style="106" customWidth="1"/>
    <col min="13820" max="13820" width="39" style="106" bestFit="1" customWidth="1"/>
    <col min="13821" max="13821" width="8.28515625" style="106" bestFit="1" customWidth="1"/>
    <col min="13822" max="14065" width="9.140625" style="106"/>
    <col min="14066" max="14066" width="3.7109375" style="106" customWidth="1"/>
    <col min="14067" max="14067" width="68.7109375" style="106" customWidth="1"/>
    <col min="14068" max="14069" width="9.140625" style="106" customWidth="1"/>
    <col min="14070" max="14071" width="14.7109375" style="106" customWidth="1"/>
    <col min="14072" max="14072" width="3.7109375" style="106" customWidth="1"/>
    <col min="14073" max="14074" width="9.140625" style="106"/>
    <col min="14075" max="14075" width="3.7109375" style="106" customWidth="1"/>
    <col min="14076" max="14076" width="39" style="106" bestFit="1" customWidth="1"/>
    <col min="14077" max="14077" width="8.28515625" style="106" bestFit="1" customWidth="1"/>
    <col min="14078" max="14321" width="9.140625" style="106"/>
    <col min="14322" max="14322" width="3.7109375" style="106" customWidth="1"/>
    <col min="14323" max="14323" width="68.7109375" style="106" customWidth="1"/>
    <col min="14324" max="14325" width="9.140625" style="106" customWidth="1"/>
    <col min="14326" max="14327" width="14.7109375" style="106" customWidth="1"/>
    <col min="14328" max="14328" width="3.7109375" style="106" customWidth="1"/>
    <col min="14329" max="14330" width="9.140625" style="106"/>
    <col min="14331" max="14331" width="3.7109375" style="106" customWidth="1"/>
    <col min="14332" max="14332" width="39" style="106" bestFit="1" customWidth="1"/>
    <col min="14333" max="14333" width="8.28515625" style="106" bestFit="1" customWidth="1"/>
    <col min="14334" max="14577" width="9.140625" style="106"/>
    <col min="14578" max="14578" width="3.7109375" style="106" customWidth="1"/>
    <col min="14579" max="14579" width="68.7109375" style="106" customWidth="1"/>
    <col min="14580" max="14581" width="9.140625" style="106" customWidth="1"/>
    <col min="14582" max="14583" width="14.7109375" style="106" customWidth="1"/>
    <col min="14584" max="14584" width="3.7109375" style="106" customWidth="1"/>
    <col min="14585" max="14586" width="9.140625" style="106"/>
    <col min="14587" max="14587" width="3.7109375" style="106" customWidth="1"/>
    <col min="14588" max="14588" width="39" style="106" bestFit="1" customWidth="1"/>
    <col min="14589" max="14589" width="8.28515625" style="106" bestFit="1" customWidth="1"/>
    <col min="14590" max="14833" width="9.140625" style="106"/>
    <col min="14834" max="14834" width="3.7109375" style="106" customWidth="1"/>
    <col min="14835" max="14835" width="68.7109375" style="106" customWidth="1"/>
    <col min="14836" max="14837" width="9.140625" style="106" customWidth="1"/>
    <col min="14838" max="14839" width="14.7109375" style="106" customWidth="1"/>
    <col min="14840" max="14840" width="3.7109375" style="106" customWidth="1"/>
    <col min="14841" max="14842" width="9.140625" style="106"/>
    <col min="14843" max="14843" width="3.7109375" style="106" customWidth="1"/>
    <col min="14844" max="14844" width="39" style="106" bestFit="1" customWidth="1"/>
    <col min="14845" max="14845" width="8.28515625" style="106" bestFit="1" customWidth="1"/>
    <col min="14846" max="15089" width="9.140625" style="106"/>
    <col min="15090" max="15090" width="3.7109375" style="106" customWidth="1"/>
    <col min="15091" max="15091" width="68.7109375" style="106" customWidth="1"/>
    <col min="15092" max="15093" width="9.140625" style="106" customWidth="1"/>
    <col min="15094" max="15095" width="14.7109375" style="106" customWidth="1"/>
    <col min="15096" max="15096" width="3.7109375" style="106" customWidth="1"/>
    <col min="15097" max="15098" width="9.140625" style="106"/>
    <col min="15099" max="15099" width="3.7109375" style="106" customWidth="1"/>
    <col min="15100" max="15100" width="39" style="106" bestFit="1" customWidth="1"/>
    <col min="15101" max="15101" width="8.28515625" style="106" bestFit="1" customWidth="1"/>
    <col min="15102" max="15345" width="9.140625" style="106"/>
    <col min="15346" max="15346" width="3.7109375" style="106" customWidth="1"/>
    <col min="15347" max="15347" width="68.7109375" style="106" customWidth="1"/>
    <col min="15348" max="15349" width="9.140625" style="106" customWidth="1"/>
    <col min="15350" max="15351" width="14.7109375" style="106" customWidth="1"/>
    <col min="15352" max="15352" width="3.7109375" style="106" customWidth="1"/>
    <col min="15353" max="15354" width="9.140625" style="106"/>
    <col min="15355" max="15355" width="3.7109375" style="106" customWidth="1"/>
    <col min="15356" max="15356" width="39" style="106" bestFit="1" customWidth="1"/>
    <col min="15357" max="15357" width="8.28515625" style="106" bestFit="1" customWidth="1"/>
    <col min="15358" max="15601" width="9.140625" style="106"/>
    <col min="15602" max="15602" width="3.7109375" style="106" customWidth="1"/>
    <col min="15603" max="15603" width="68.7109375" style="106" customWidth="1"/>
    <col min="15604" max="15605" width="9.140625" style="106" customWidth="1"/>
    <col min="15606" max="15607" width="14.7109375" style="106" customWidth="1"/>
    <col min="15608" max="15608" width="3.7109375" style="106" customWidth="1"/>
    <col min="15609" max="15610" width="9.140625" style="106"/>
    <col min="15611" max="15611" width="3.7109375" style="106" customWidth="1"/>
    <col min="15612" max="15612" width="39" style="106" bestFit="1" customWidth="1"/>
    <col min="15613" max="15613" width="8.28515625" style="106" bestFit="1" customWidth="1"/>
    <col min="15614" max="15857" width="9.140625" style="106"/>
    <col min="15858" max="15858" width="3.7109375" style="106" customWidth="1"/>
    <col min="15859" max="15859" width="68.7109375" style="106" customWidth="1"/>
    <col min="15860" max="15861" width="9.140625" style="106" customWidth="1"/>
    <col min="15862" max="15863" width="14.7109375" style="106" customWidth="1"/>
    <col min="15864" max="15864" width="3.7109375" style="106" customWidth="1"/>
    <col min="15865" max="15866" width="9.140625" style="106"/>
    <col min="15867" max="15867" width="3.7109375" style="106" customWidth="1"/>
    <col min="15868" max="15868" width="39" style="106" bestFit="1" customWidth="1"/>
    <col min="15869" max="15869" width="8.28515625" style="106" bestFit="1" customWidth="1"/>
    <col min="15870" max="16113" width="9.140625" style="106"/>
    <col min="16114" max="16114" width="3.7109375" style="106" customWidth="1"/>
    <col min="16115" max="16115" width="68.7109375" style="106" customWidth="1"/>
    <col min="16116" max="16117" width="9.140625" style="106" customWidth="1"/>
    <col min="16118" max="16119" width="14.7109375" style="106" customWidth="1"/>
    <col min="16120" max="16120" width="3.7109375" style="106" customWidth="1"/>
    <col min="16121" max="16122" width="9.140625" style="106"/>
    <col min="16123" max="16123" width="3.7109375" style="106" customWidth="1"/>
    <col min="16124" max="16124" width="39" style="106" bestFit="1" customWidth="1"/>
    <col min="16125" max="16125" width="8.28515625" style="106" bestFit="1" customWidth="1"/>
    <col min="16126" max="16384" width="9.140625" style="106"/>
  </cols>
  <sheetData>
    <row r="1" spans="2:24" x14ac:dyDescent="0.2">
      <c r="B1" s="5"/>
    </row>
    <row r="2" spans="2:24" x14ac:dyDescent="0.2">
      <c r="B2" s="5" t="s">
        <v>0</v>
      </c>
      <c r="C2" s="22"/>
      <c r="D2" s="22"/>
      <c r="E2" s="22"/>
      <c r="F2" s="22"/>
      <c r="G2" s="22"/>
      <c r="H2" s="22"/>
      <c r="I2" s="22"/>
      <c r="J2" s="22"/>
      <c r="K2" s="22"/>
      <c r="N2" s="22"/>
      <c r="O2" s="22"/>
      <c r="P2" s="22"/>
      <c r="Q2" s="22"/>
      <c r="S2" s="22"/>
      <c r="T2" s="22"/>
      <c r="U2" s="22"/>
      <c r="V2" s="22"/>
      <c r="X2" s="22"/>
    </row>
    <row r="3" spans="2:24" x14ac:dyDescent="0.2">
      <c r="B3" s="5"/>
      <c r="C3" s="22"/>
      <c r="D3" s="22"/>
      <c r="E3" s="22"/>
      <c r="F3" s="22"/>
      <c r="G3" s="22"/>
      <c r="H3" s="22"/>
      <c r="I3" s="22"/>
      <c r="J3" s="22"/>
      <c r="K3" s="22"/>
      <c r="N3" s="22"/>
      <c r="O3" s="22"/>
      <c r="P3" s="22"/>
      <c r="Q3" s="22"/>
      <c r="S3" s="22"/>
      <c r="T3" s="22"/>
      <c r="U3" s="22"/>
      <c r="V3" s="22"/>
      <c r="X3" s="22"/>
    </row>
    <row r="4" spans="2:24" x14ac:dyDescent="0.2">
      <c r="B4" s="5"/>
      <c r="C4" s="22"/>
      <c r="D4" s="22"/>
      <c r="E4" s="22"/>
      <c r="F4" s="22"/>
      <c r="G4" s="22"/>
      <c r="H4" s="22"/>
      <c r="I4" s="22"/>
      <c r="J4" s="22"/>
      <c r="K4" s="22"/>
      <c r="N4" s="22"/>
      <c r="O4" s="22"/>
      <c r="P4" s="22"/>
      <c r="Q4" s="22"/>
      <c r="S4" s="22"/>
      <c r="T4" s="22"/>
      <c r="U4" s="22"/>
      <c r="V4" s="22"/>
      <c r="X4" s="22"/>
    </row>
    <row r="5" spans="2:24" x14ac:dyDescent="0.2">
      <c r="B5" s="5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2:24" s="148" customFormat="1" ht="26.25" customHeight="1" x14ac:dyDescent="0.2">
      <c r="B6" s="211" t="s">
        <v>123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213"/>
      <c r="N6" s="143"/>
      <c r="O6" s="143"/>
      <c r="P6" s="143"/>
      <c r="Q6" s="143"/>
      <c r="R6" s="213"/>
      <c r="S6" s="143"/>
      <c r="T6" s="143"/>
      <c r="U6" s="143"/>
      <c r="V6" s="143"/>
      <c r="W6" s="213"/>
      <c r="X6" s="143"/>
    </row>
    <row r="7" spans="2:24" ht="20.25" customHeight="1" x14ac:dyDescent="0.2">
      <c r="B7" s="218"/>
      <c r="C7" s="114"/>
      <c r="D7" s="114"/>
      <c r="E7" s="114"/>
      <c r="F7" s="114"/>
      <c r="G7" s="114"/>
      <c r="H7" s="114"/>
      <c r="I7" s="109"/>
      <c r="J7" s="109"/>
      <c r="K7" s="109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 t="s">
        <v>130</v>
      </c>
    </row>
    <row r="8" spans="2:24" ht="12.75" customHeight="1" x14ac:dyDescent="0.2">
      <c r="B8" s="193"/>
      <c r="C8" s="114"/>
      <c r="D8" s="114"/>
      <c r="E8" s="114"/>
      <c r="F8" s="114"/>
      <c r="G8" s="114"/>
      <c r="H8" s="114"/>
      <c r="I8" s="194"/>
      <c r="J8" s="194"/>
      <c r="K8" s="194"/>
      <c r="L8" s="114"/>
      <c r="M8" s="114"/>
      <c r="N8" s="194"/>
      <c r="O8" s="194"/>
      <c r="P8" s="194"/>
      <c r="Q8" s="194"/>
      <c r="R8" s="114"/>
      <c r="S8" s="194"/>
      <c r="T8" s="194"/>
      <c r="U8" s="194"/>
      <c r="V8" s="194"/>
      <c r="W8" s="114"/>
      <c r="X8" s="194"/>
    </row>
    <row r="9" spans="2:24" s="22" customFormat="1" x14ac:dyDescent="0.2"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</row>
    <row r="10" spans="2:24" ht="13.5" thickBot="1" x14ac:dyDescent="0.25">
      <c r="B10" s="10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</row>
    <row r="11" spans="2:24" ht="13.5" thickTop="1" x14ac:dyDescent="0.2"/>
    <row r="12" spans="2:24" s="125" customFormat="1" x14ac:dyDescent="0.2">
      <c r="B12" s="126" t="s">
        <v>17</v>
      </c>
      <c r="C12" s="95">
        <v>2752</v>
      </c>
      <c r="D12" s="95">
        <v>728</v>
      </c>
      <c r="E12" s="95">
        <v>794</v>
      </c>
      <c r="F12" s="95">
        <v>838</v>
      </c>
      <c r="G12" s="95">
        <v>869</v>
      </c>
      <c r="H12" s="95">
        <v>3229</v>
      </c>
      <c r="I12" s="95">
        <v>773</v>
      </c>
      <c r="J12" s="95">
        <v>758</v>
      </c>
      <c r="K12" s="95">
        <v>836</v>
      </c>
      <c r="L12" s="95">
        <v>845</v>
      </c>
      <c r="M12" s="95">
        <v>3212</v>
      </c>
      <c r="N12" s="95">
        <v>749</v>
      </c>
      <c r="O12" s="95">
        <v>785</v>
      </c>
      <c r="P12" s="95">
        <v>848</v>
      </c>
      <c r="Q12" s="95">
        <v>782</v>
      </c>
      <c r="R12" s="95">
        <v>3164</v>
      </c>
      <c r="S12" s="95">
        <v>683</v>
      </c>
      <c r="T12" s="95">
        <v>655</v>
      </c>
      <c r="U12" s="95">
        <v>719</v>
      </c>
      <c r="V12" s="95">
        <v>683</v>
      </c>
      <c r="W12" s="95">
        <v>2740</v>
      </c>
      <c r="X12" s="95">
        <v>596</v>
      </c>
    </row>
    <row r="13" spans="2:24" s="125" customFormat="1" x14ac:dyDescent="0.2">
      <c r="B13" s="137" t="s">
        <v>173</v>
      </c>
      <c r="C13" s="141">
        <v>120</v>
      </c>
      <c r="D13" s="141">
        <v>18</v>
      </c>
      <c r="E13" s="141">
        <v>23</v>
      </c>
      <c r="F13" s="141">
        <v>28</v>
      </c>
      <c r="G13" s="141">
        <v>22</v>
      </c>
      <c r="H13" s="141">
        <v>91</v>
      </c>
      <c r="I13" s="141">
        <v>13</v>
      </c>
      <c r="J13" s="141">
        <v>8</v>
      </c>
      <c r="K13" s="141">
        <v>15</v>
      </c>
      <c r="L13" s="141">
        <v>-101</v>
      </c>
      <c r="M13" s="141">
        <v>-65</v>
      </c>
      <c r="N13" s="141">
        <v>1</v>
      </c>
      <c r="O13" s="141">
        <v>-19</v>
      </c>
      <c r="P13" s="141">
        <v>-33</v>
      </c>
      <c r="Q13" s="141">
        <v>-97</v>
      </c>
      <c r="R13" s="141">
        <v>-148</v>
      </c>
      <c r="S13" s="141">
        <v>1</v>
      </c>
      <c r="T13" s="141">
        <v>17</v>
      </c>
      <c r="U13" s="141">
        <v>28</v>
      </c>
      <c r="V13" s="141">
        <v>8</v>
      </c>
      <c r="W13" s="141">
        <v>54</v>
      </c>
      <c r="X13" s="141">
        <v>10</v>
      </c>
    </row>
    <row r="14" spans="2:24" s="125" customFormat="1" x14ac:dyDescent="0.2">
      <c r="B14" s="128" t="s">
        <v>139</v>
      </c>
      <c r="C14" s="14">
        <v>23</v>
      </c>
      <c r="D14" s="14">
        <v>6</v>
      </c>
      <c r="E14" s="14">
        <v>7</v>
      </c>
      <c r="F14" s="14">
        <v>5</v>
      </c>
      <c r="G14" s="14">
        <v>7</v>
      </c>
      <c r="H14" s="14">
        <v>25</v>
      </c>
      <c r="I14" s="14">
        <v>8</v>
      </c>
      <c r="J14" s="14">
        <v>6</v>
      </c>
      <c r="K14" s="14">
        <v>7</v>
      </c>
      <c r="L14" s="14">
        <v>13</v>
      </c>
      <c r="M14" s="14">
        <v>34</v>
      </c>
      <c r="N14" s="14">
        <v>9</v>
      </c>
      <c r="O14" s="14">
        <v>7</v>
      </c>
      <c r="P14" s="14">
        <v>39</v>
      </c>
      <c r="Q14" s="14">
        <v>47</v>
      </c>
      <c r="R14" s="14">
        <v>102</v>
      </c>
      <c r="S14" s="14">
        <v>7</v>
      </c>
      <c r="T14" s="14">
        <v>7</v>
      </c>
      <c r="U14" s="14">
        <v>7</v>
      </c>
      <c r="V14" s="14">
        <v>8</v>
      </c>
      <c r="W14" s="14">
        <v>29</v>
      </c>
      <c r="X14" s="14">
        <v>7</v>
      </c>
    </row>
    <row r="15" spans="2:24" s="125" customFormat="1" x14ac:dyDescent="0.2">
      <c r="B15" s="128" t="s">
        <v>162</v>
      </c>
      <c r="C15" s="14">
        <v>1</v>
      </c>
      <c r="D15" s="14">
        <v>0</v>
      </c>
      <c r="E15" s="14">
        <v>19</v>
      </c>
      <c r="F15" s="14">
        <v>0</v>
      </c>
      <c r="G15" s="14">
        <v>0</v>
      </c>
      <c r="H15" s="14">
        <v>19</v>
      </c>
      <c r="I15" s="14">
        <v>2</v>
      </c>
      <c r="J15" s="14">
        <v>0</v>
      </c>
      <c r="K15" s="14">
        <v>0</v>
      </c>
      <c r="L15" s="14">
        <v>0</v>
      </c>
      <c r="M15" s="14">
        <v>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2</v>
      </c>
      <c r="T15" s="14">
        <v>0</v>
      </c>
      <c r="U15" s="14">
        <v>3</v>
      </c>
      <c r="V15" s="14">
        <v>0</v>
      </c>
      <c r="W15" s="14">
        <v>5</v>
      </c>
      <c r="X15" s="14">
        <v>0</v>
      </c>
    </row>
    <row r="16" spans="2:24" s="125" customFormat="1" x14ac:dyDescent="0.2">
      <c r="B16" s="128" t="s">
        <v>24</v>
      </c>
      <c r="C16" s="14">
        <v>0</v>
      </c>
      <c r="D16" s="14">
        <v>1</v>
      </c>
      <c r="E16" s="14">
        <v>2</v>
      </c>
      <c r="F16" s="14">
        <v>2</v>
      </c>
      <c r="G16" s="14">
        <v>1</v>
      </c>
      <c r="H16" s="14">
        <v>6</v>
      </c>
      <c r="I16" s="14">
        <v>2</v>
      </c>
      <c r="J16" s="14">
        <v>2</v>
      </c>
      <c r="K16" s="14">
        <v>2</v>
      </c>
      <c r="L16" s="14">
        <v>2</v>
      </c>
      <c r="M16" s="14">
        <v>8</v>
      </c>
      <c r="N16" s="14">
        <v>2</v>
      </c>
      <c r="O16" s="14">
        <v>2</v>
      </c>
      <c r="P16" s="14">
        <v>3</v>
      </c>
      <c r="Q16" s="14">
        <v>2</v>
      </c>
      <c r="R16" s="14">
        <v>9</v>
      </c>
      <c r="S16" s="14">
        <v>1</v>
      </c>
      <c r="T16" s="14">
        <v>3</v>
      </c>
      <c r="U16" s="14">
        <v>3</v>
      </c>
      <c r="V16" s="14">
        <v>3</v>
      </c>
      <c r="W16" s="14">
        <v>10</v>
      </c>
      <c r="X16" s="14">
        <v>2</v>
      </c>
    </row>
    <row r="17" spans="2:24" s="125" customFormat="1" hidden="1" x14ac:dyDescent="0.2">
      <c r="B17" s="126" t="s">
        <v>25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v>0</v>
      </c>
      <c r="N17" s="95">
        <v>0</v>
      </c>
      <c r="O17" s="95">
        <v>0</v>
      </c>
      <c r="P17" s="95">
        <v>0</v>
      </c>
      <c r="Q17" s="14">
        <v>0</v>
      </c>
      <c r="R17" s="95">
        <v>0</v>
      </c>
      <c r="S17" s="95">
        <v>-3</v>
      </c>
      <c r="T17" s="95"/>
      <c r="U17" s="95" t="s">
        <v>109</v>
      </c>
      <c r="V17" s="14" t="e">
        <v>#VALUE!</v>
      </c>
      <c r="W17" s="95" t="s">
        <v>109</v>
      </c>
      <c r="X17" s="95"/>
    </row>
    <row r="18" spans="2:24" s="125" customFormat="1" x14ac:dyDescent="0.2">
      <c r="B18" s="137" t="s">
        <v>163</v>
      </c>
      <c r="C18" s="141">
        <v>98</v>
      </c>
      <c r="D18" s="141">
        <v>13</v>
      </c>
      <c r="E18" s="141">
        <v>37</v>
      </c>
      <c r="F18" s="141">
        <v>25</v>
      </c>
      <c r="G18" s="141">
        <v>16</v>
      </c>
      <c r="H18" s="141">
        <v>91</v>
      </c>
      <c r="I18" s="141">
        <v>9</v>
      </c>
      <c r="J18" s="141">
        <v>4</v>
      </c>
      <c r="K18" s="141">
        <v>10</v>
      </c>
      <c r="L18" s="141">
        <v>-112</v>
      </c>
      <c r="M18" s="141">
        <v>-89</v>
      </c>
      <c r="N18" s="141">
        <v>-6</v>
      </c>
      <c r="O18" s="141">
        <v>-24</v>
      </c>
      <c r="P18" s="141">
        <v>-69</v>
      </c>
      <c r="Q18" s="141">
        <v>-142</v>
      </c>
      <c r="R18" s="141">
        <v>-241</v>
      </c>
      <c r="S18" s="141">
        <v>-3</v>
      </c>
      <c r="T18" s="141">
        <v>13</v>
      </c>
      <c r="U18" s="141">
        <v>27</v>
      </c>
      <c r="V18" s="141">
        <v>3</v>
      </c>
      <c r="W18" s="141">
        <v>40</v>
      </c>
      <c r="X18" s="141">
        <v>5</v>
      </c>
    </row>
    <row r="19" spans="2:24" s="125" customFormat="1" x14ac:dyDescent="0.2">
      <c r="B19" s="126" t="s">
        <v>28</v>
      </c>
      <c r="C19" s="14">
        <v>35</v>
      </c>
      <c r="D19" s="14">
        <v>6</v>
      </c>
      <c r="E19" s="14">
        <v>9</v>
      </c>
      <c r="F19" s="14">
        <v>10</v>
      </c>
      <c r="G19" s="14">
        <v>11</v>
      </c>
      <c r="H19" s="14">
        <v>36</v>
      </c>
      <c r="I19" s="14">
        <v>3</v>
      </c>
      <c r="J19" s="14">
        <v>12</v>
      </c>
      <c r="K19" s="14">
        <v>9</v>
      </c>
      <c r="L19" s="44">
        <v>2</v>
      </c>
      <c r="M19" s="14">
        <v>22</v>
      </c>
      <c r="N19" s="14">
        <v>4</v>
      </c>
      <c r="O19" s="14">
        <v>8</v>
      </c>
      <c r="P19" s="45">
        <v>1</v>
      </c>
      <c r="Q19" s="14">
        <v>41</v>
      </c>
      <c r="R19" s="14">
        <v>52</v>
      </c>
      <c r="S19" s="14">
        <v>6</v>
      </c>
      <c r="T19" s="14">
        <v>6</v>
      </c>
      <c r="U19" s="14">
        <v>7</v>
      </c>
      <c r="V19" s="14">
        <v>2</v>
      </c>
      <c r="W19" s="14">
        <v>21</v>
      </c>
      <c r="X19" s="14">
        <v>3</v>
      </c>
    </row>
    <row r="20" spans="2:24" s="125" customFormat="1" x14ac:dyDescent="0.2">
      <c r="B20" s="96" t="s">
        <v>164</v>
      </c>
      <c r="C20" s="97">
        <v>63</v>
      </c>
      <c r="D20" s="97">
        <v>7</v>
      </c>
      <c r="E20" s="97">
        <v>28</v>
      </c>
      <c r="F20" s="97">
        <v>15</v>
      </c>
      <c r="G20" s="97">
        <v>5</v>
      </c>
      <c r="H20" s="97">
        <v>55</v>
      </c>
      <c r="I20" s="97">
        <v>6</v>
      </c>
      <c r="J20" s="97">
        <v>-8</v>
      </c>
      <c r="K20" s="97">
        <v>1</v>
      </c>
      <c r="L20" s="97">
        <v>-110</v>
      </c>
      <c r="M20" s="97">
        <v>-111</v>
      </c>
      <c r="N20" s="97">
        <v>-10</v>
      </c>
      <c r="O20" s="97">
        <v>-32</v>
      </c>
      <c r="P20" s="97">
        <v>-68</v>
      </c>
      <c r="Q20" s="97">
        <v>-183</v>
      </c>
      <c r="R20" s="97">
        <v>-293</v>
      </c>
      <c r="S20" s="97">
        <v>-9</v>
      </c>
      <c r="T20" s="97">
        <v>7</v>
      </c>
      <c r="U20" s="97">
        <v>20</v>
      </c>
      <c r="V20" s="97">
        <v>1</v>
      </c>
      <c r="W20" s="97">
        <v>19</v>
      </c>
      <c r="X20" s="97">
        <v>2</v>
      </c>
    </row>
    <row r="21" spans="2:24" s="125" customFormat="1" x14ac:dyDescent="0.2">
      <c r="B21" s="12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s="125" customFormat="1" x14ac:dyDescent="0.2">
      <c r="B22" s="128" t="s">
        <v>101</v>
      </c>
      <c r="C22" s="14">
        <v>93</v>
      </c>
      <c r="D22" s="14">
        <v>-44</v>
      </c>
      <c r="E22" s="14">
        <v>-95</v>
      </c>
      <c r="F22" s="14">
        <v>28</v>
      </c>
      <c r="G22" s="14">
        <v>9</v>
      </c>
      <c r="H22" s="14">
        <v>-102</v>
      </c>
      <c r="I22" s="14">
        <v>2</v>
      </c>
      <c r="J22" s="14">
        <v>-30</v>
      </c>
      <c r="K22" s="14">
        <v>30</v>
      </c>
      <c r="L22" s="14">
        <v>-16</v>
      </c>
      <c r="M22" s="14">
        <v>-14</v>
      </c>
      <c r="N22" s="14">
        <v>-62</v>
      </c>
      <c r="O22" s="14">
        <v>-71</v>
      </c>
      <c r="P22" s="14">
        <v>-59</v>
      </c>
      <c r="Q22" s="14">
        <v>-9</v>
      </c>
      <c r="R22" s="14">
        <v>-201</v>
      </c>
      <c r="S22" s="14">
        <v>12</v>
      </c>
      <c r="T22" s="14">
        <v>20</v>
      </c>
      <c r="U22" s="14">
        <v>53</v>
      </c>
      <c r="V22" s="14">
        <v>42</v>
      </c>
      <c r="W22" s="14">
        <v>127</v>
      </c>
      <c r="X22" s="14">
        <v>-15</v>
      </c>
    </row>
    <row r="23" spans="2:24" s="125" customFormat="1" x14ac:dyDescent="0.2">
      <c r="B23" s="128" t="s">
        <v>33</v>
      </c>
      <c r="C23" s="14">
        <v>-119</v>
      </c>
      <c r="D23" s="14">
        <v>1</v>
      </c>
      <c r="E23" s="14">
        <v>42</v>
      </c>
      <c r="F23" s="14">
        <v>-5</v>
      </c>
      <c r="G23" s="14">
        <v>-58</v>
      </c>
      <c r="H23" s="14">
        <v>-20</v>
      </c>
      <c r="I23" s="14">
        <v>-6</v>
      </c>
      <c r="J23" s="14">
        <v>-7</v>
      </c>
      <c r="K23" s="14">
        <v>-8</v>
      </c>
      <c r="L23" s="14">
        <v>-2</v>
      </c>
      <c r="M23" s="14">
        <v>-23</v>
      </c>
      <c r="N23" s="14">
        <v>-5</v>
      </c>
      <c r="O23" s="14">
        <v>-23</v>
      </c>
      <c r="P23" s="14">
        <v>-5</v>
      </c>
      <c r="Q23" s="14">
        <v>-12</v>
      </c>
      <c r="R23" s="14">
        <v>-45</v>
      </c>
      <c r="S23" s="14">
        <v>1</v>
      </c>
      <c r="T23" s="14">
        <v>-1</v>
      </c>
      <c r="U23" s="14">
        <v>9</v>
      </c>
      <c r="V23" s="14">
        <v>-3</v>
      </c>
      <c r="W23" s="14">
        <v>6</v>
      </c>
      <c r="X23" s="14">
        <v>-3</v>
      </c>
    </row>
    <row r="24" spans="2:24" s="125" customFormat="1" x14ac:dyDescent="0.2">
      <c r="B24" s="1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125" customFormat="1" x14ac:dyDescent="0.2">
      <c r="B25" s="196" t="s">
        <v>38</v>
      </c>
      <c r="C25" s="14">
        <v>317</v>
      </c>
      <c r="D25" s="14">
        <v>381</v>
      </c>
      <c r="E25" s="14">
        <v>443</v>
      </c>
      <c r="F25" s="14">
        <v>440</v>
      </c>
      <c r="G25" s="14">
        <v>512</v>
      </c>
      <c r="H25" s="14">
        <v>512</v>
      </c>
      <c r="I25" s="14">
        <v>518</v>
      </c>
      <c r="J25" s="14">
        <v>528</v>
      </c>
      <c r="K25" s="14">
        <v>519</v>
      </c>
      <c r="L25" s="14">
        <v>412</v>
      </c>
      <c r="M25" s="14">
        <v>412</v>
      </c>
      <c r="N25" s="14">
        <v>469</v>
      </c>
      <c r="O25" s="14">
        <v>514</v>
      </c>
      <c r="P25" s="14">
        <v>506</v>
      </c>
      <c r="Q25" s="14">
        <v>321</v>
      </c>
      <c r="R25" s="14">
        <v>321</v>
      </c>
      <c r="S25" s="14">
        <v>296</v>
      </c>
      <c r="T25" s="14">
        <v>286</v>
      </c>
      <c r="U25" s="14">
        <v>248</v>
      </c>
      <c r="V25" s="14">
        <f>W25</f>
        <v>203</v>
      </c>
      <c r="W25" s="14">
        <v>203</v>
      </c>
      <c r="X25" s="14">
        <v>224</v>
      </c>
    </row>
    <row r="26" spans="2:24" s="125" customFormat="1" x14ac:dyDescent="0.2">
      <c r="B26" s="12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s="125" customFormat="1" ht="13.5" thickBot="1" x14ac:dyDescent="0.25">
      <c r="B27" s="207" t="s">
        <v>174</v>
      </c>
      <c r="C27" s="189">
        <v>0.24399999999999999</v>
      </c>
      <c r="D27" s="189">
        <v>0.08</v>
      </c>
      <c r="E27" s="189">
        <v>0.26800000000000002</v>
      </c>
      <c r="F27" s="189">
        <v>0.13800000000000001</v>
      </c>
      <c r="G27" s="189">
        <v>4.5999999999999999E-2</v>
      </c>
      <c r="H27" s="189">
        <v>0.13100000000000001</v>
      </c>
      <c r="I27" s="189">
        <v>4.7E-2</v>
      </c>
      <c r="J27" s="189">
        <v>-6.4000000000000001E-2</v>
      </c>
      <c r="K27" s="189">
        <v>1.0999999999999999E-2</v>
      </c>
      <c r="L27" s="189">
        <v>-0.95099999999999996</v>
      </c>
      <c r="M27" s="189">
        <v>-0.22</v>
      </c>
      <c r="N27" s="189">
        <v>-9.2999999999999999E-2</v>
      </c>
      <c r="O27" s="189">
        <v>-0.25800000000000001</v>
      </c>
      <c r="P27" s="189">
        <v>-0.53</v>
      </c>
      <c r="Q27" s="189">
        <v>-1.774</v>
      </c>
      <c r="R27" s="189">
        <v>-0.63200000000000001</v>
      </c>
      <c r="S27" s="189">
        <v>-0.112</v>
      </c>
      <c r="T27" s="189">
        <v>8.8999999999999996E-2</v>
      </c>
      <c r="U27" s="189">
        <v>0.3</v>
      </c>
      <c r="V27" s="189">
        <v>2.5999999999999999E-2</v>
      </c>
      <c r="W27" s="189">
        <v>7.0999999999999994E-2</v>
      </c>
      <c r="X27" s="189">
        <v>0.03</v>
      </c>
    </row>
    <row r="28" spans="2:24" ht="13.5" thickTop="1" x14ac:dyDescent="0.2">
      <c r="C28" s="202"/>
      <c r="D28" s="202"/>
      <c r="E28" s="202"/>
      <c r="F28" s="202"/>
      <c r="G28" s="202"/>
      <c r="H28" s="202"/>
      <c r="I28" s="202"/>
      <c r="J28" s="202"/>
      <c r="K28" s="202"/>
      <c r="N28" s="202"/>
      <c r="O28" s="149"/>
      <c r="P28" s="149"/>
      <c r="Q28" s="149"/>
      <c r="S28" s="202"/>
      <c r="T28" s="149"/>
      <c r="U28" s="149"/>
      <c r="V28" s="149"/>
      <c r="X28" s="202"/>
    </row>
    <row r="29" spans="2:24" x14ac:dyDescent="0.2"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2:24" x14ac:dyDescent="0.2">
      <c r="B30" s="123"/>
      <c r="C30" s="233" t="s">
        <v>94</v>
      </c>
      <c r="D30" s="233" t="s">
        <v>3</v>
      </c>
      <c r="E30" s="233" t="s">
        <v>4</v>
      </c>
      <c r="F30" s="233" t="s">
        <v>5</v>
      </c>
      <c r="G30" s="233" t="s">
        <v>6</v>
      </c>
      <c r="H30" s="233" t="s">
        <v>94</v>
      </c>
      <c r="I30" s="233" t="s">
        <v>3</v>
      </c>
      <c r="J30" s="233" t="s">
        <v>4</v>
      </c>
      <c r="K30" s="233" t="s">
        <v>5</v>
      </c>
      <c r="L30" s="233" t="s">
        <v>6</v>
      </c>
      <c r="M30" s="233" t="s">
        <v>94</v>
      </c>
      <c r="N30" s="233" t="s">
        <v>3</v>
      </c>
      <c r="O30" s="233" t="s">
        <v>4</v>
      </c>
      <c r="P30" s="233" t="s">
        <v>5</v>
      </c>
      <c r="Q30" s="233" t="s">
        <v>6</v>
      </c>
      <c r="R30" s="233" t="s">
        <v>94</v>
      </c>
      <c r="S30" s="233" t="s">
        <v>3</v>
      </c>
      <c r="T30" s="233" t="s">
        <v>4</v>
      </c>
      <c r="U30" s="233" t="s">
        <v>5</v>
      </c>
      <c r="V30" s="233" t="s">
        <v>6</v>
      </c>
      <c r="W30" s="233" t="s">
        <v>94</v>
      </c>
      <c r="X30" s="233" t="s">
        <v>3</v>
      </c>
    </row>
    <row r="31" spans="2:24" x14ac:dyDescent="0.2">
      <c r="B31" s="119" t="s">
        <v>175</v>
      </c>
      <c r="C31" s="226">
        <v>2011</v>
      </c>
      <c r="D31" s="227">
        <v>2012</v>
      </c>
      <c r="E31" s="227">
        <v>2012</v>
      </c>
      <c r="F31" s="227">
        <v>2012</v>
      </c>
      <c r="G31" s="227">
        <v>2012</v>
      </c>
      <c r="H31" s="226">
        <v>2012</v>
      </c>
      <c r="I31" s="227">
        <v>2013</v>
      </c>
      <c r="J31" s="227">
        <v>2013</v>
      </c>
      <c r="K31" s="227">
        <v>2013</v>
      </c>
      <c r="L31" s="227">
        <v>2013</v>
      </c>
      <c r="M31" s="226">
        <v>2013</v>
      </c>
      <c r="N31" s="227">
        <v>2014</v>
      </c>
      <c r="O31" s="227">
        <v>2014</v>
      </c>
      <c r="P31" s="227">
        <v>2014</v>
      </c>
      <c r="Q31" s="227">
        <v>2014</v>
      </c>
      <c r="R31" s="226">
        <v>2014</v>
      </c>
      <c r="S31" s="227">
        <v>2015</v>
      </c>
      <c r="T31" s="227">
        <v>2015</v>
      </c>
      <c r="U31" s="227">
        <v>2015</v>
      </c>
      <c r="V31" s="227">
        <v>2015</v>
      </c>
      <c r="W31" s="226">
        <v>2015</v>
      </c>
      <c r="X31" s="227">
        <v>2016</v>
      </c>
    </row>
    <row r="33" spans="2:24" s="22" customFormat="1" x14ac:dyDescent="0.2">
      <c r="B33" s="22" t="s">
        <v>176</v>
      </c>
      <c r="C33" s="14">
        <v>136</v>
      </c>
      <c r="D33" s="16">
        <v>133</v>
      </c>
      <c r="E33" s="16">
        <v>134</v>
      </c>
      <c r="F33" s="16">
        <v>135</v>
      </c>
      <c r="G33" s="16">
        <v>207</v>
      </c>
      <c r="H33" s="14">
        <v>207</v>
      </c>
      <c r="I33" s="14">
        <v>209</v>
      </c>
      <c r="J33" s="14">
        <v>204</v>
      </c>
      <c r="K33" s="14">
        <v>206</v>
      </c>
      <c r="L33" s="14">
        <v>193</v>
      </c>
      <c r="M33" s="14">
        <v>193</v>
      </c>
      <c r="N33" s="14">
        <v>193</v>
      </c>
      <c r="O33" s="14">
        <v>191</v>
      </c>
      <c r="P33" s="14">
        <v>156</v>
      </c>
      <c r="Q33" s="14">
        <v>117</v>
      </c>
      <c r="R33" s="14">
        <v>117</v>
      </c>
      <c r="S33" s="14">
        <v>113</v>
      </c>
      <c r="T33" s="14">
        <v>110</v>
      </c>
      <c r="U33" s="14">
        <v>106</v>
      </c>
      <c r="V33" s="14">
        <v>103</v>
      </c>
      <c r="W33" s="14">
        <v>103</v>
      </c>
      <c r="X33" s="14">
        <v>99</v>
      </c>
    </row>
    <row r="34" spans="2:24" x14ac:dyDescent="0.2">
      <c r="B34" s="22" t="s">
        <v>55</v>
      </c>
      <c r="C34" s="14">
        <v>107</v>
      </c>
      <c r="D34" s="16">
        <v>99</v>
      </c>
      <c r="E34" s="16">
        <v>94</v>
      </c>
      <c r="F34" s="16">
        <v>95</v>
      </c>
      <c r="G34" s="16">
        <v>95</v>
      </c>
      <c r="H34" s="14">
        <v>95</v>
      </c>
      <c r="I34" s="14">
        <v>95</v>
      </c>
      <c r="J34" s="14">
        <v>95</v>
      </c>
      <c r="K34" s="14">
        <v>90</v>
      </c>
      <c r="L34" s="14">
        <v>90</v>
      </c>
      <c r="M34" s="14">
        <v>90</v>
      </c>
      <c r="N34" s="14">
        <v>89</v>
      </c>
      <c r="O34" s="14">
        <v>88</v>
      </c>
      <c r="P34" s="14">
        <v>87</v>
      </c>
      <c r="Q34" s="14">
        <v>87</v>
      </c>
      <c r="R34" s="14">
        <v>87</v>
      </c>
      <c r="S34" s="14">
        <v>78</v>
      </c>
      <c r="T34" s="14">
        <v>79</v>
      </c>
      <c r="U34" s="14">
        <v>77</v>
      </c>
      <c r="V34" s="14">
        <v>76</v>
      </c>
      <c r="W34" s="14">
        <v>76</v>
      </c>
      <c r="X34" s="14">
        <v>76</v>
      </c>
    </row>
    <row r="35" spans="2:24" x14ac:dyDescent="0.2">
      <c r="B35" s="22" t="s">
        <v>165</v>
      </c>
      <c r="C35" s="14">
        <v>0</v>
      </c>
      <c r="D35" s="16">
        <v>26</v>
      </c>
      <c r="E35" s="16">
        <v>26</v>
      </c>
      <c r="F35" s="16">
        <v>26</v>
      </c>
      <c r="G35" s="16">
        <v>26</v>
      </c>
      <c r="H35" s="14">
        <v>26</v>
      </c>
      <c r="I35" s="14">
        <v>28</v>
      </c>
      <c r="J35" s="14">
        <v>27</v>
      </c>
      <c r="K35" s="14">
        <v>29</v>
      </c>
      <c r="L35" s="14">
        <v>29</v>
      </c>
      <c r="M35" s="14">
        <v>29</v>
      </c>
      <c r="N35" s="14">
        <v>28</v>
      </c>
      <c r="O35" s="14">
        <v>25</v>
      </c>
      <c r="P35" s="14">
        <v>27</v>
      </c>
      <c r="Q35" s="14">
        <v>28</v>
      </c>
      <c r="R35" s="14">
        <v>28</v>
      </c>
      <c r="S35" s="14">
        <v>29</v>
      </c>
      <c r="T35" s="14">
        <v>25</v>
      </c>
      <c r="U35" s="14">
        <v>24</v>
      </c>
      <c r="V35" s="14">
        <v>26</v>
      </c>
      <c r="W35" s="14">
        <v>26</v>
      </c>
      <c r="X35" s="14">
        <v>28</v>
      </c>
    </row>
    <row r="36" spans="2:24" x14ac:dyDescent="0.2">
      <c r="B36" s="22" t="s">
        <v>57</v>
      </c>
      <c r="C36" s="14">
        <v>0</v>
      </c>
      <c r="D36" s="16">
        <v>0</v>
      </c>
      <c r="E36" s="16">
        <v>0</v>
      </c>
      <c r="F36" s="16">
        <v>0</v>
      </c>
      <c r="G36" s="16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2:24" x14ac:dyDescent="0.2">
      <c r="B37" s="22" t="s">
        <v>166</v>
      </c>
      <c r="C37" s="14">
        <v>36</v>
      </c>
      <c r="D37" s="16">
        <v>36</v>
      </c>
      <c r="E37" s="16">
        <v>35</v>
      </c>
      <c r="F37" s="16">
        <v>34</v>
      </c>
      <c r="G37" s="16">
        <v>41</v>
      </c>
      <c r="H37" s="14">
        <v>41</v>
      </c>
      <c r="I37" s="14">
        <v>40</v>
      </c>
      <c r="J37" s="14">
        <v>41</v>
      </c>
      <c r="K37" s="14">
        <v>42</v>
      </c>
      <c r="L37" s="14">
        <v>46</v>
      </c>
      <c r="M37" s="14">
        <v>46</v>
      </c>
      <c r="N37" s="14">
        <v>47</v>
      </c>
      <c r="O37" s="14">
        <v>51</v>
      </c>
      <c r="P37" s="14">
        <v>51</v>
      </c>
      <c r="Q37" s="14">
        <v>38</v>
      </c>
      <c r="R37" s="14">
        <v>38</v>
      </c>
      <c r="S37" s="14">
        <v>36</v>
      </c>
      <c r="T37" s="14">
        <v>35</v>
      </c>
      <c r="U37" s="14">
        <v>33</v>
      </c>
      <c r="V37" s="14">
        <v>32</v>
      </c>
      <c r="W37" s="14">
        <v>32</v>
      </c>
      <c r="X37" s="14">
        <v>32</v>
      </c>
    </row>
    <row r="38" spans="2:24" x14ac:dyDescent="0.2">
      <c r="B38" s="22" t="s">
        <v>72</v>
      </c>
      <c r="C38" s="14">
        <v>38</v>
      </c>
      <c r="D38" s="16">
        <v>38</v>
      </c>
      <c r="E38" s="16">
        <v>3</v>
      </c>
      <c r="F38" s="16">
        <v>4</v>
      </c>
      <c r="G38" s="16">
        <v>4</v>
      </c>
      <c r="H38" s="14">
        <v>4</v>
      </c>
      <c r="I38" s="14">
        <v>0</v>
      </c>
      <c r="J38" s="14">
        <v>0</v>
      </c>
      <c r="K38" s="14">
        <v>6</v>
      </c>
      <c r="L38" s="14">
        <v>5</v>
      </c>
      <c r="M38" s="14">
        <v>5</v>
      </c>
      <c r="N38" s="14">
        <v>5</v>
      </c>
      <c r="O38" s="14">
        <v>5</v>
      </c>
      <c r="P38" s="14">
        <v>5</v>
      </c>
      <c r="Q38" s="14">
        <v>6</v>
      </c>
      <c r="R38" s="14">
        <v>6</v>
      </c>
      <c r="S38" s="14">
        <v>9</v>
      </c>
      <c r="T38" s="14">
        <v>6</v>
      </c>
      <c r="U38" s="14">
        <v>0</v>
      </c>
      <c r="V38" s="14">
        <v>0</v>
      </c>
      <c r="W38" s="14">
        <v>0</v>
      </c>
      <c r="X38" s="14">
        <v>0</v>
      </c>
    </row>
    <row r="39" spans="2:24" x14ac:dyDescent="0.2">
      <c r="B39" s="101" t="s">
        <v>167</v>
      </c>
      <c r="C39" s="14">
        <v>630</v>
      </c>
      <c r="D39" s="16">
        <v>683</v>
      </c>
      <c r="E39" s="16">
        <v>766</v>
      </c>
      <c r="F39" s="16">
        <v>825</v>
      </c>
      <c r="G39" s="16">
        <v>801</v>
      </c>
      <c r="H39" s="14">
        <v>801</v>
      </c>
      <c r="I39" s="14">
        <v>767</v>
      </c>
      <c r="J39" s="14">
        <v>756</v>
      </c>
      <c r="K39" s="14">
        <v>832</v>
      </c>
      <c r="L39" s="14">
        <v>798</v>
      </c>
      <c r="M39" s="14">
        <v>798</v>
      </c>
      <c r="N39" s="14">
        <v>804</v>
      </c>
      <c r="O39" s="14">
        <v>851</v>
      </c>
      <c r="P39" s="14">
        <v>901</v>
      </c>
      <c r="Q39" s="14">
        <v>738</v>
      </c>
      <c r="R39" s="14">
        <v>738</v>
      </c>
      <c r="S39" s="14">
        <v>664</v>
      </c>
      <c r="T39" s="14">
        <v>613</v>
      </c>
      <c r="U39" s="14">
        <v>607</v>
      </c>
      <c r="V39" s="14">
        <v>515</v>
      </c>
      <c r="W39" s="14">
        <v>515</v>
      </c>
      <c r="X39" s="14">
        <v>536</v>
      </c>
    </row>
    <row r="40" spans="2:24" x14ac:dyDescent="0.2">
      <c r="B40" s="5" t="s">
        <v>74</v>
      </c>
      <c r="C40" s="203">
        <v>947</v>
      </c>
      <c r="D40" s="203">
        <v>1015</v>
      </c>
      <c r="E40" s="203">
        <v>1058</v>
      </c>
      <c r="F40" s="203">
        <v>1119</v>
      </c>
      <c r="G40" s="203">
        <v>1174</v>
      </c>
      <c r="H40" s="203">
        <v>1174</v>
      </c>
      <c r="I40" s="203">
        <v>1139</v>
      </c>
      <c r="J40" s="203">
        <v>1123</v>
      </c>
      <c r="K40" s="203">
        <v>1205</v>
      </c>
      <c r="L40" s="203">
        <v>1161</v>
      </c>
      <c r="M40" s="203">
        <v>1161</v>
      </c>
      <c r="N40" s="203">
        <v>1166</v>
      </c>
      <c r="O40" s="203">
        <v>1211</v>
      </c>
      <c r="P40" s="203">
        <v>1227</v>
      </c>
      <c r="Q40" s="203">
        <v>1014</v>
      </c>
      <c r="R40" s="203">
        <v>1014</v>
      </c>
      <c r="S40" s="203">
        <v>929</v>
      </c>
      <c r="T40" s="203">
        <v>868</v>
      </c>
      <c r="U40" s="203">
        <v>847</v>
      </c>
      <c r="V40" s="203">
        <v>752</v>
      </c>
      <c r="W40" s="203">
        <v>752</v>
      </c>
      <c r="X40" s="203">
        <v>771</v>
      </c>
    </row>
    <row r="41" spans="2:24" x14ac:dyDescent="0.2">
      <c r="C41" s="14"/>
      <c r="D41" s="204"/>
      <c r="E41" s="204"/>
      <c r="F41" s="14"/>
      <c r="G41" s="20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2:24" x14ac:dyDescent="0.2">
      <c r="B42" s="22" t="s">
        <v>177</v>
      </c>
      <c r="C42" s="14">
        <v>630</v>
      </c>
      <c r="D42" s="16">
        <v>634</v>
      </c>
      <c r="E42" s="16">
        <v>615</v>
      </c>
      <c r="F42" s="16">
        <v>679</v>
      </c>
      <c r="G42" s="16">
        <v>662</v>
      </c>
      <c r="H42" s="14">
        <v>662</v>
      </c>
      <c r="I42" s="14">
        <v>621</v>
      </c>
      <c r="J42" s="14">
        <v>595</v>
      </c>
      <c r="K42" s="14">
        <v>686</v>
      </c>
      <c r="L42" s="14">
        <v>749</v>
      </c>
      <c r="M42" s="14">
        <v>749</v>
      </c>
      <c r="N42" s="14">
        <v>697</v>
      </c>
      <c r="O42" s="14">
        <v>697</v>
      </c>
      <c r="P42" s="14">
        <v>721</v>
      </c>
      <c r="Q42" s="14">
        <v>693</v>
      </c>
      <c r="R42" s="14">
        <v>693</v>
      </c>
      <c r="S42" s="14">
        <v>633</v>
      </c>
      <c r="T42" s="14">
        <v>582</v>
      </c>
      <c r="U42" s="14">
        <v>599</v>
      </c>
      <c r="V42" s="14">
        <v>549</v>
      </c>
      <c r="W42" s="14">
        <v>549</v>
      </c>
      <c r="X42" s="14">
        <v>547</v>
      </c>
    </row>
    <row r="43" spans="2:24" ht="13.5" thickBot="1" x14ac:dyDescent="0.25">
      <c r="B43" s="138" t="s">
        <v>169</v>
      </c>
      <c r="C43" s="230">
        <v>317</v>
      </c>
      <c r="D43" s="230">
        <v>381</v>
      </c>
      <c r="E43" s="230">
        <v>443</v>
      </c>
      <c r="F43" s="230">
        <v>440</v>
      </c>
      <c r="G43" s="230">
        <v>512</v>
      </c>
      <c r="H43" s="230">
        <v>512</v>
      </c>
      <c r="I43" s="230">
        <v>518</v>
      </c>
      <c r="J43" s="230">
        <v>528</v>
      </c>
      <c r="K43" s="230">
        <v>519</v>
      </c>
      <c r="L43" s="230">
        <v>412</v>
      </c>
      <c r="M43" s="230">
        <v>412</v>
      </c>
      <c r="N43" s="230">
        <v>469</v>
      </c>
      <c r="O43" s="230">
        <v>514</v>
      </c>
      <c r="P43" s="230">
        <v>506</v>
      </c>
      <c r="Q43" s="230">
        <v>321</v>
      </c>
      <c r="R43" s="230">
        <v>321</v>
      </c>
      <c r="S43" s="230">
        <v>296</v>
      </c>
      <c r="T43" s="230">
        <v>286</v>
      </c>
      <c r="U43" s="230">
        <v>248</v>
      </c>
      <c r="V43" s="230">
        <v>203</v>
      </c>
      <c r="W43" s="230">
        <v>203</v>
      </c>
      <c r="X43" s="230">
        <v>224</v>
      </c>
    </row>
    <row r="44" spans="2:24" ht="13.5" thickTop="1" x14ac:dyDescent="0.2"/>
    <row r="45" spans="2:24" x14ac:dyDescent="0.2">
      <c r="J45" s="5"/>
    </row>
    <row r="46" spans="2:24" s="190" customFormat="1" x14ac:dyDescent="0.2">
      <c r="B46" s="205"/>
      <c r="C46" s="205"/>
      <c r="D46" s="205"/>
      <c r="E46" s="205"/>
      <c r="F46" s="205"/>
      <c r="G46" s="205"/>
      <c r="H46" s="205"/>
      <c r="I46" s="205"/>
      <c r="J46" s="5"/>
      <c r="K46" s="205"/>
      <c r="L46" s="22"/>
      <c r="M46" s="22"/>
      <c r="N46" s="205"/>
      <c r="O46" s="205"/>
      <c r="P46" s="205"/>
      <c r="Q46" s="205"/>
      <c r="R46" s="22"/>
      <c r="S46" s="205"/>
      <c r="T46" s="205"/>
      <c r="U46" s="205"/>
      <c r="V46" s="205"/>
      <c r="W46" s="205"/>
      <c r="X46" s="205"/>
    </row>
  </sheetData>
  <pageMargins left="0.39370078740157483" right="0.39370078740157483" top="0.98425196850393704" bottom="0.98425196850393704" header="0.51181102362204722" footer="0.51181102362204722"/>
  <pageSetup paperSize="9" scale="73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2:G36"/>
  <sheetViews>
    <sheetView showRuler="0" zoomScale="80" zoomScaleNormal="80" workbookViewId="0"/>
  </sheetViews>
  <sheetFormatPr defaultRowHeight="12.75" x14ac:dyDescent="0.2"/>
  <cols>
    <col min="1" max="1" width="3.7109375" style="269" customWidth="1"/>
    <col min="2" max="2" width="5.7109375" style="269" customWidth="1"/>
    <col min="3" max="3" width="82" style="269" customWidth="1"/>
    <col min="4" max="6" width="12.7109375" style="269" customWidth="1"/>
    <col min="7" max="7" width="3.7109375" style="269" customWidth="1"/>
    <col min="8" max="16384" width="9.140625" style="269"/>
  </cols>
  <sheetData>
    <row r="2" spans="2:7" x14ac:dyDescent="0.2">
      <c r="B2" s="242" t="s">
        <v>0</v>
      </c>
    </row>
    <row r="3" spans="2:7" x14ac:dyDescent="0.2">
      <c r="B3" s="296"/>
    </row>
    <row r="4" spans="2:7" ht="19.5" x14ac:dyDescent="0.25">
      <c r="B4" s="297" t="s">
        <v>210</v>
      </c>
      <c r="C4" s="298"/>
    </row>
    <row r="5" spans="2:7" s="300" customFormat="1" ht="15" x14ac:dyDescent="0.25">
      <c r="B5" s="249" t="s">
        <v>2</v>
      </c>
      <c r="C5" s="241"/>
      <c r="D5" s="241"/>
      <c r="E5" s="241"/>
      <c r="F5" s="241"/>
      <c r="G5" s="299"/>
    </row>
    <row r="6" spans="2:7" x14ac:dyDescent="0.2">
      <c r="B6" s="241"/>
      <c r="C6" s="241"/>
      <c r="D6" s="241"/>
      <c r="E6" s="241"/>
      <c r="F6" s="241"/>
    </row>
    <row r="7" spans="2:7" ht="20.25" customHeight="1" x14ac:dyDescent="0.2">
      <c r="B7" s="301"/>
      <c r="C7" s="302"/>
      <c r="D7" s="303" t="s">
        <v>3</v>
      </c>
      <c r="E7" s="303" t="s">
        <v>3</v>
      </c>
      <c r="F7" s="304" t="s">
        <v>94</v>
      </c>
    </row>
    <row r="8" spans="2:7" ht="13.5" thickBot="1" x14ac:dyDescent="0.25">
      <c r="B8" s="305" t="s">
        <v>137</v>
      </c>
      <c r="C8" s="287"/>
      <c r="D8" s="285">
        <v>2016</v>
      </c>
      <c r="E8" s="286">
        <v>2015</v>
      </c>
      <c r="F8" s="286">
        <v>2015</v>
      </c>
    </row>
    <row r="9" spans="2:7" ht="13.5" thickTop="1" x14ac:dyDescent="0.2">
      <c r="B9" s="279"/>
      <c r="C9" s="243"/>
      <c r="D9" s="306"/>
      <c r="E9" s="306"/>
      <c r="F9" s="306"/>
    </row>
    <row r="10" spans="2:7" x14ac:dyDescent="0.2">
      <c r="B10" s="307">
        <v>1</v>
      </c>
      <c r="C10" s="259" t="s">
        <v>17</v>
      </c>
      <c r="D10" s="288">
        <v>8539</v>
      </c>
      <c r="E10" s="288">
        <v>10547</v>
      </c>
      <c r="F10" s="288">
        <v>40308</v>
      </c>
    </row>
    <row r="11" spans="2:7" x14ac:dyDescent="0.2">
      <c r="B11" s="308"/>
      <c r="C11" s="249" t="s">
        <v>138</v>
      </c>
      <c r="D11" s="309">
        <v>1597</v>
      </c>
      <c r="E11" s="309">
        <v>2570</v>
      </c>
      <c r="F11" s="309">
        <v>9074</v>
      </c>
    </row>
    <row r="12" spans="2:7" x14ac:dyDescent="0.2">
      <c r="B12" s="307"/>
      <c r="C12" s="22" t="s">
        <v>139</v>
      </c>
      <c r="D12" s="263">
        <v>1162</v>
      </c>
      <c r="E12" s="263">
        <v>1101</v>
      </c>
      <c r="F12" s="263">
        <v>7944</v>
      </c>
    </row>
    <row r="13" spans="2:7" x14ac:dyDescent="0.2">
      <c r="B13" s="307"/>
      <c r="C13" s="278" t="s">
        <v>23</v>
      </c>
      <c r="D13" s="263">
        <v>11</v>
      </c>
      <c r="E13" s="263">
        <v>275</v>
      </c>
      <c r="F13" s="263">
        <v>478</v>
      </c>
    </row>
    <row r="14" spans="2:7" x14ac:dyDescent="0.2">
      <c r="B14" s="307"/>
      <c r="C14" s="278" t="s">
        <v>24</v>
      </c>
      <c r="D14" s="263">
        <v>23</v>
      </c>
      <c r="E14" s="263">
        <v>61</v>
      </c>
      <c r="F14" s="263">
        <v>165</v>
      </c>
    </row>
    <row r="15" spans="2:7" x14ac:dyDescent="0.2">
      <c r="B15" s="262"/>
      <c r="C15" s="262" t="s">
        <v>25</v>
      </c>
      <c r="D15" s="288">
        <v>21</v>
      </c>
      <c r="E15" s="288">
        <v>18</v>
      </c>
      <c r="F15" s="288">
        <v>97</v>
      </c>
    </row>
    <row r="16" spans="2:7" x14ac:dyDescent="0.2">
      <c r="B16" s="307"/>
      <c r="C16" s="249" t="s">
        <v>95</v>
      </c>
      <c r="D16" s="309">
        <v>490</v>
      </c>
      <c r="E16" s="309">
        <v>1823</v>
      </c>
      <c r="F16" s="309">
        <v>1870</v>
      </c>
    </row>
    <row r="17" spans="2:7" x14ac:dyDescent="0.2">
      <c r="B17" s="262"/>
      <c r="C17" s="101" t="s">
        <v>27</v>
      </c>
      <c r="D17" s="288">
        <v>-121</v>
      </c>
      <c r="E17" s="314">
        <v>-71</v>
      </c>
      <c r="F17" s="314">
        <v>-423</v>
      </c>
    </row>
    <row r="18" spans="2:7" x14ac:dyDescent="0.2">
      <c r="B18" s="307"/>
      <c r="C18" s="249" t="s">
        <v>127</v>
      </c>
      <c r="D18" s="309">
        <v>369</v>
      </c>
      <c r="E18" s="309">
        <v>1752</v>
      </c>
      <c r="F18" s="309">
        <v>1447</v>
      </c>
    </row>
    <row r="19" spans="2:7" x14ac:dyDescent="0.2">
      <c r="B19" s="262"/>
      <c r="C19" s="259" t="s">
        <v>28</v>
      </c>
      <c r="D19" s="288">
        <v>145</v>
      </c>
      <c r="E19" s="314">
        <v>180</v>
      </c>
      <c r="F19" s="314">
        <v>522</v>
      </c>
    </row>
    <row r="20" spans="2:7" x14ac:dyDescent="0.2">
      <c r="B20" s="310">
        <v>1</v>
      </c>
      <c r="C20" s="311" t="s">
        <v>30</v>
      </c>
      <c r="D20" s="312">
        <v>224</v>
      </c>
      <c r="E20" s="312">
        <v>1572</v>
      </c>
      <c r="F20" s="312">
        <v>925</v>
      </c>
    </row>
    <row r="21" spans="2:7" x14ac:dyDescent="0.2">
      <c r="B21" s="307"/>
      <c r="C21" s="278"/>
      <c r="D21" s="263"/>
      <c r="E21" s="315"/>
      <c r="F21" s="315"/>
    </row>
    <row r="22" spans="2:7" x14ac:dyDescent="0.2">
      <c r="B22" s="307"/>
      <c r="C22" s="278" t="s">
        <v>140</v>
      </c>
      <c r="D22" s="263"/>
      <c r="E22" s="263"/>
      <c r="F22" s="263"/>
    </row>
    <row r="23" spans="2:7" x14ac:dyDescent="0.2">
      <c r="B23" s="307"/>
      <c r="C23" s="278" t="s">
        <v>76</v>
      </c>
      <c r="D23" s="263">
        <v>13</v>
      </c>
      <c r="E23" s="315">
        <v>33</v>
      </c>
      <c r="F23" s="315">
        <v>134</v>
      </c>
    </row>
    <row r="24" spans="2:7" x14ac:dyDescent="0.2">
      <c r="B24" s="310"/>
      <c r="C24" s="311" t="s">
        <v>141</v>
      </c>
      <c r="D24" s="312">
        <v>211</v>
      </c>
      <c r="E24" s="312">
        <v>1539</v>
      </c>
      <c r="F24" s="312">
        <v>791</v>
      </c>
    </row>
    <row r="25" spans="2:7" x14ac:dyDescent="0.2">
      <c r="B25" s="307"/>
      <c r="C25" s="278"/>
      <c r="D25" s="276"/>
      <c r="E25" s="275"/>
      <c r="F25" s="275"/>
    </row>
    <row r="26" spans="2:7" x14ac:dyDescent="0.2">
      <c r="B26" s="307">
        <v>5</v>
      </c>
      <c r="C26" s="249" t="s">
        <v>142</v>
      </c>
      <c r="D26" s="309">
        <v>10</v>
      </c>
      <c r="E26" s="309">
        <v>72</v>
      </c>
      <c r="F26" s="309">
        <v>37</v>
      </c>
      <c r="G26" s="240"/>
    </row>
    <row r="27" spans="2:7" x14ac:dyDescent="0.2">
      <c r="B27" s="261">
        <v>5</v>
      </c>
      <c r="C27" s="249" t="s">
        <v>143</v>
      </c>
      <c r="D27" s="309">
        <v>10</v>
      </c>
      <c r="E27" s="309">
        <v>72</v>
      </c>
      <c r="F27" s="309">
        <v>37</v>
      </c>
      <c r="G27" s="240"/>
    </row>
    <row r="28" spans="2:7" ht="13.5" thickBot="1" x14ac:dyDescent="0.25">
      <c r="B28" s="287"/>
      <c r="C28" s="287"/>
      <c r="D28" s="273"/>
      <c r="E28" s="273"/>
      <c r="F28" s="273"/>
    </row>
    <row r="29" spans="2:7" ht="13.5" thickTop="1" x14ac:dyDescent="0.2">
      <c r="B29" s="279"/>
    </row>
    <row r="30" spans="2:7" x14ac:dyDescent="0.2">
      <c r="B30" s="279"/>
    </row>
    <row r="32" spans="2:7" x14ac:dyDescent="0.2">
      <c r="F32" s="313"/>
    </row>
    <row r="33" spans="6:6" x14ac:dyDescent="0.2">
      <c r="F33" s="313"/>
    </row>
    <row r="35" spans="6:6" x14ac:dyDescent="0.2">
      <c r="F35" s="313"/>
    </row>
    <row r="36" spans="6:6" x14ac:dyDescent="0.2">
      <c r="F36" s="313"/>
    </row>
  </sheetData>
  <pageMargins left="0.39370078740157483" right="0.39370078740157483" top="0.98425196850393704" bottom="0.98425196850393704" header="0.51181102362204722" footer="0.51181102362204722"/>
  <pageSetup paperSize="9" scale="69" orientation="portrait" r:id="rId1"/>
  <headerFooter alignWithMargins="0">
    <oddFooter>&amp;L&amp;"Verdana,normal"&amp;6&amp;F &amp;A&amp;R&amp;"Verdana,normal"&amp;6&amp;D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L50"/>
  <sheetViews>
    <sheetView showGridLines="0" zoomScale="80" zoomScaleNormal="80" zoomScaleSheetLayoutView="75" workbookViewId="0"/>
  </sheetViews>
  <sheetFormatPr defaultRowHeight="12.75" x14ac:dyDescent="0.2"/>
  <cols>
    <col min="1" max="1" width="3.7109375" style="1" customWidth="1"/>
    <col min="2" max="2" width="86.140625" style="1" customWidth="1"/>
    <col min="3" max="4" width="12.7109375" style="1" customWidth="1"/>
    <col min="5" max="5" width="14.85546875" style="1" bestFit="1" customWidth="1"/>
    <col min="6" max="10" width="12.7109375" style="1" customWidth="1"/>
    <col min="11" max="11" width="15.5703125" style="1" bestFit="1" customWidth="1"/>
    <col min="12" max="12" width="3.7109375" style="1" customWidth="1"/>
    <col min="13" max="16384" width="9.140625" style="1"/>
  </cols>
  <sheetData>
    <row r="2" spans="2:12" x14ac:dyDescent="0.2">
      <c r="B2" s="242" t="s">
        <v>0</v>
      </c>
    </row>
    <row r="3" spans="2:12" ht="19.5" x14ac:dyDescent="0.25">
      <c r="B3" s="316"/>
    </row>
    <row r="4" spans="2:12" ht="19.5" x14ac:dyDescent="0.25">
      <c r="B4" s="297" t="s">
        <v>212</v>
      </c>
      <c r="E4" s="324"/>
    </row>
    <row r="5" spans="2:12" s="6" customFormat="1" x14ac:dyDescent="0.2">
      <c r="B5" s="249" t="s">
        <v>2</v>
      </c>
      <c r="C5" s="7"/>
      <c r="D5" s="7"/>
      <c r="E5" s="7"/>
      <c r="F5" s="7"/>
      <c r="G5" s="7"/>
      <c r="H5" s="7"/>
      <c r="I5" s="7"/>
      <c r="J5" s="7"/>
      <c r="K5" s="7"/>
      <c r="L5" s="1"/>
    </row>
    <row r="6" spans="2:12" s="6" customFormat="1" x14ac:dyDescent="0.2">
      <c r="B6" s="249"/>
      <c r="C6" s="7"/>
      <c r="D6" s="7"/>
      <c r="E6" s="7"/>
      <c r="F6" s="7"/>
      <c r="G6" s="7"/>
      <c r="H6" s="7"/>
      <c r="I6" s="7"/>
      <c r="J6" s="7"/>
      <c r="K6" s="7"/>
      <c r="L6" s="1"/>
    </row>
    <row r="7" spans="2:12" x14ac:dyDescent="0.2"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2:12" ht="20.25" customHeight="1" x14ac:dyDescent="0.2">
      <c r="B8" s="5"/>
      <c r="C8" s="236" t="s">
        <v>144</v>
      </c>
      <c r="D8" s="236" t="s">
        <v>144</v>
      </c>
      <c r="E8" s="236" t="s">
        <v>145</v>
      </c>
      <c r="F8" s="236" t="s">
        <v>144</v>
      </c>
      <c r="G8" s="236" t="s">
        <v>144</v>
      </c>
      <c r="H8" s="236" t="s">
        <v>144</v>
      </c>
      <c r="I8" s="236" t="s">
        <v>122</v>
      </c>
      <c r="J8" s="236" t="s">
        <v>123</v>
      </c>
      <c r="K8" s="236" t="s">
        <v>146</v>
      </c>
      <c r="L8" s="7"/>
    </row>
    <row r="9" spans="2:12" x14ac:dyDescent="0.2">
      <c r="B9" s="22"/>
      <c r="C9" s="109" t="s">
        <v>147</v>
      </c>
      <c r="D9" s="109" t="s">
        <v>148</v>
      </c>
      <c r="E9" s="109" t="s">
        <v>149</v>
      </c>
      <c r="F9" s="109" t="s">
        <v>150</v>
      </c>
      <c r="G9" s="109" t="s">
        <v>151</v>
      </c>
      <c r="H9" s="109" t="s">
        <v>152</v>
      </c>
      <c r="I9" s="109"/>
      <c r="J9" s="109"/>
      <c r="K9" s="109" t="s">
        <v>153</v>
      </c>
      <c r="L9" s="7"/>
    </row>
    <row r="10" spans="2:12" ht="13.5" thickBot="1" x14ac:dyDescent="0.25">
      <c r="B10" s="92"/>
      <c r="C10" s="124"/>
      <c r="D10" s="124"/>
      <c r="E10" s="124"/>
      <c r="F10" s="124"/>
      <c r="G10" s="124"/>
      <c r="H10" s="124" t="s">
        <v>154</v>
      </c>
      <c r="I10" s="124"/>
      <c r="J10" s="124"/>
      <c r="K10" s="124" t="s">
        <v>155</v>
      </c>
      <c r="L10" s="7"/>
    </row>
    <row r="11" spans="2:12" ht="13.5" thickTop="1" x14ac:dyDescent="0.2">
      <c r="B11" s="7"/>
      <c r="C11" s="317"/>
      <c r="D11" s="317"/>
      <c r="E11" s="317"/>
      <c r="F11" s="317"/>
      <c r="G11" s="317"/>
      <c r="H11" s="317"/>
      <c r="I11" s="317"/>
      <c r="J11" s="317"/>
      <c r="K11" s="317"/>
      <c r="L11" s="7"/>
    </row>
    <row r="12" spans="2:12" x14ac:dyDescent="0.2">
      <c r="B12" s="5" t="s">
        <v>208</v>
      </c>
      <c r="C12" s="317"/>
      <c r="D12" s="317"/>
      <c r="E12" s="317"/>
      <c r="F12" s="317"/>
      <c r="G12" s="317"/>
      <c r="H12" s="317"/>
      <c r="I12" s="317"/>
      <c r="J12" s="317"/>
      <c r="K12" s="317"/>
      <c r="L12" s="7"/>
    </row>
    <row r="13" spans="2:12" x14ac:dyDescent="0.2">
      <c r="B13" s="133" t="s">
        <v>156</v>
      </c>
      <c r="C13" s="315">
        <v>4899</v>
      </c>
      <c r="D13" s="315">
        <v>1032</v>
      </c>
      <c r="E13" s="315">
        <v>663</v>
      </c>
      <c r="F13" s="315">
        <v>642</v>
      </c>
      <c r="G13" s="315">
        <v>244</v>
      </c>
      <c r="H13" s="315">
        <v>108</v>
      </c>
      <c r="I13" s="315">
        <v>154</v>
      </c>
      <c r="J13" s="315">
        <v>596</v>
      </c>
      <c r="K13" s="315">
        <v>8338</v>
      </c>
    </row>
    <row r="14" spans="2:12" x14ac:dyDescent="0.2">
      <c r="B14" s="133" t="s">
        <v>157</v>
      </c>
      <c r="C14" s="315">
        <v>75</v>
      </c>
      <c r="D14" s="315">
        <v>0</v>
      </c>
      <c r="E14" s="315">
        <v>299</v>
      </c>
      <c r="F14" s="315">
        <v>12</v>
      </c>
      <c r="G14" s="315">
        <v>1</v>
      </c>
      <c r="H14" s="315">
        <v>2</v>
      </c>
      <c r="I14" s="315">
        <v>9</v>
      </c>
      <c r="J14" s="315">
        <v>0</v>
      </c>
      <c r="K14" s="315">
        <v>398</v>
      </c>
    </row>
    <row r="15" spans="2:12" x14ac:dyDescent="0.2">
      <c r="B15" s="134" t="s">
        <v>158</v>
      </c>
      <c r="C15" s="318">
        <v>4974</v>
      </c>
      <c r="D15" s="318">
        <v>1032</v>
      </c>
      <c r="E15" s="318">
        <v>962</v>
      </c>
      <c r="F15" s="318">
        <v>654</v>
      </c>
      <c r="G15" s="318">
        <v>245</v>
      </c>
      <c r="H15" s="318">
        <v>110</v>
      </c>
      <c r="I15" s="318">
        <v>163</v>
      </c>
      <c r="J15" s="318">
        <v>596</v>
      </c>
      <c r="K15" s="318">
        <v>8736</v>
      </c>
    </row>
    <row r="16" spans="2:12" x14ac:dyDescent="0.2">
      <c r="B16" s="114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12" x14ac:dyDescent="0.2">
      <c r="B17" s="114" t="s">
        <v>159</v>
      </c>
      <c r="C17" s="319">
        <v>486</v>
      </c>
      <c r="D17" s="319">
        <v>421</v>
      </c>
      <c r="E17" s="319">
        <v>164</v>
      </c>
      <c r="F17" s="319">
        <v>407</v>
      </c>
      <c r="G17" s="319">
        <v>78</v>
      </c>
      <c r="H17" s="319">
        <v>36</v>
      </c>
      <c r="I17" s="319">
        <v>47</v>
      </c>
      <c r="J17" s="319">
        <v>10</v>
      </c>
      <c r="K17" s="319">
        <v>1649</v>
      </c>
    </row>
    <row r="18" spans="2:12" x14ac:dyDescent="0.2">
      <c r="B18" s="133" t="s">
        <v>160</v>
      </c>
      <c r="C18" s="315">
        <v>475</v>
      </c>
      <c r="D18" s="315">
        <v>348</v>
      </c>
      <c r="E18" s="315">
        <v>85</v>
      </c>
      <c r="F18" s="315">
        <v>145</v>
      </c>
      <c r="G18" s="315">
        <v>33</v>
      </c>
      <c r="H18" s="315">
        <v>37</v>
      </c>
      <c r="I18" s="315">
        <v>20</v>
      </c>
      <c r="J18" s="315">
        <v>7</v>
      </c>
      <c r="K18" s="315">
        <v>1150</v>
      </c>
    </row>
    <row r="19" spans="2:12" x14ac:dyDescent="0.2">
      <c r="B19" s="22" t="s">
        <v>162</v>
      </c>
      <c r="C19" s="315">
        <v>5</v>
      </c>
      <c r="D19" s="315">
        <v>0</v>
      </c>
      <c r="E19" s="315">
        <v>1</v>
      </c>
      <c r="F19" s="315">
        <v>0</v>
      </c>
      <c r="G19" s="315">
        <v>2</v>
      </c>
      <c r="H19" s="315">
        <v>0</v>
      </c>
      <c r="I19" s="315">
        <v>2</v>
      </c>
      <c r="J19" s="315">
        <v>0</v>
      </c>
      <c r="K19" s="315">
        <v>10</v>
      </c>
    </row>
    <row r="20" spans="2:12" x14ac:dyDescent="0.2">
      <c r="B20" s="22" t="s">
        <v>24</v>
      </c>
      <c r="C20" s="315">
        <v>0</v>
      </c>
      <c r="D20" s="315">
        <v>0</v>
      </c>
      <c r="E20" s="315">
        <v>18</v>
      </c>
      <c r="F20" s="315">
        <v>-1</v>
      </c>
      <c r="G20" s="315">
        <v>0</v>
      </c>
      <c r="H20" s="315">
        <v>0</v>
      </c>
      <c r="I20" s="315">
        <v>3</v>
      </c>
      <c r="J20" s="315">
        <v>2</v>
      </c>
      <c r="K20" s="315">
        <v>22</v>
      </c>
    </row>
    <row r="21" spans="2:12" x14ac:dyDescent="0.2">
      <c r="B21" s="22" t="s">
        <v>25</v>
      </c>
      <c r="C21" s="315">
        <v>0</v>
      </c>
      <c r="D21" s="315">
        <v>0</v>
      </c>
      <c r="E21" s="315">
        <v>25</v>
      </c>
      <c r="F21" s="315">
        <v>0</v>
      </c>
      <c r="G21" s="315">
        <v>0</v>
      </c>
      <c r="H21" s="315">
        <v>0</v>
      </c>
      <c r="I21" s="315">
        <v>0</v>
      </c>
      <c r="J21" s="315">
        <v>0</v>
      </c>
      <c r="K21" s="315">
        <v>25</v>
      </c>
    </row>
    <row r="22" spans="2:12" x14ac:dyDescent="0.2">
      <c r="B22" s="137" t="s">
        <v>163</v>
      </c>
      <c r="C22" s="320">
        <v>16</v>
      </c>
      <c r="D22" s="320">
        <v>73</v>
      </c>
      <c r="E22" s="320">
        <v>123</v>
      </c>
      <c r="F22" s="320">
        <v>261</v>
      </c>
      <c r="G22" s="320">
        <v>47</v>
      </c>
      <c r="H22" s="320">
        <v>-1</v>
      </c>
      <c r="I22" s="320">
        <v>32</v>
      </c>
      <c r="J22" s="320">
        <v>5</v>
      </c>
      <c r="K22" s="320">
        <v>556</v>
      </c>
      <c r="L22" s="7"/>
    </row>
    <row r="23" spans="2:12" x14ac:dyDescent="0.2">
      <c r="B23" s="126" t="s">
        <v>28</v>
      </c>
      <c r="C23" s="326">
        <v>21</v>
      </c>
      <c r="D23" s="314">
        <v>102</v>
      </c>
      <c r="E23" s="314">
        <v>15</v>
      </c>
      <c r="F23" s="314">
        <v>39</v>
      </c>
      <c r="G23" s="327">
        <v>1</v>
      </c>
      <c r="H23" s="314">
        <v>1</v>
      </c>
      <c r="I23" s="314">
        <v>5</v>
      </c>
      <c r="J23" s="314">
        <v>3</v>
      </c>
      <c r="K23" s="314">
        <v>143</v>
      </c>
    </row>
    <row r="24" spans="2:12" x14ac:dyDescent="0.2">
      <c r="B24" s="96" t="s">
        <v>164</v>
      </c>
      <c r="C24" s="318">
        <v>37</v>
      </c>
      <c r="D24" s="318">
        <v>-29</v>
      </c>
      <c r="E24" s="318">
        <v>108</v>
      </c>
      <c r="F24" s="318">
        <v>222</v>
      </c>
      <c r="G24" s="318">
        <v>48</v>
      </c>
      <c r="H24" s="318">
        <v>-2</v>
      </c>
      <c r="I24" s="318">
        <v>27</v>
      </c>
      <c r="J24" s="318">
        <v>2</v>
      </c>
      <c r="K24" s="318">
        <v>413</v>
      </c>
    </row>
    <row r="25" spans="2:12" x14ac:dyDescent="0.2">
      <c r="B25" s="22"/>
      <c r="C25" s="315"/>
      <c r="D25" s="315"/>
      <c r="E25" s="315"/>
      <c r="F25" s="315"/>
      <c r="G25" s="315"/>
      <c r="H25" s="315"/>
      <c r="I25" s="315"/>
      <c r="J25" s="315"/>
      <c r="K25" s="315"/>
    </row>
    <row r="26" spans="2:12" ht="15" x14ac:dyDescent="0.2">
      <c r="B26" s="119" t="s">
        <v>213</v>
      </c>
      <c r="C26" s="321">
        <v>32</v>
      </c>
      <c r="D26" s="321">
        <v>-29</v>
      </c>
      <c r="E26" s="321">
        <v>107</v>
      </c>
      <c r="F26" s="321">
        <v>223</v>
      </c>
      <c r="G26" s="321">
        <v>46</v>
      </c>
      <c r="H26" s="321">
        <v>-2</v>
      </c>
      <c r="I26" s="321">
        <v>25</v>
      </c>
      <c r="J26" s="321">
        <v>2</v>
      </c>
      <c r="K26" s="321">
        <v>404</v>
      </c>
    </row>
    <row r="27" spans="2:12" x14ac:dyDescent="0.2">
      <c r="B27" s="22"/>
      <c r="C27" s="315"/>
      <c r="D27" s="315"/>
      <c r="E27" s="315"/>
      <c r="F27" s="315"/>
      <c r="G27" s="315"/>
      <c r="H27" s="315"/>
      <c r="I27" s="315"/>
      <c r="J27" s="315"/>
      <c r="K27" s="315"/>
    </row>
    <row r="28" spans="2:12" x14ac:dyDescent="0.2">
      <c r="B28" s="22" t="s">
        <v>101</v>
      </c>
      <c r="C28" s="315">
        <v>42</v>
      </c>
      <c r="D28" s="315">
        <v>-172</v>
      </c>
      <c r="E28" s="315">
        <v>198</v>
      </c>
      <c r="F28" s="315">
        <v>427</v>
      </c>
      <c r="G28" s="315">
        <v>68</v>
      </c>
      <c r="H28" s="315">
        <v>22</v>
      </c>
      <c r="I28" s="315">
        <v>36</v>
      </c>
      <c r="J28" s="315">
        <v>-15</v>
      </c>
      <c r="K28" s="315">
        <v>606</v>
      </c>
    </row>
    <row r="29" spans="2:12" x14ac:dyDescent="0.2">
      <c r="B29" s="22" t="s">
        <v>33</v>
      </c>
      <c r="C29" s="315">
        <v>31</v>
      </c>
      <c r="D29" s="315">
        <v>-754</v>
      </c>
      <c r="E29" s="315">
        <v>-960</v>
      </c>
      <c r="F29" s="315">
        <v>-11</v>
      </c>
      <c r="G29" s="315">
        <v>-24</v>
      </c>
      <c r="H29" s="315">
        <v>-57</v>
      </c>
      <c r="I29" s="315">
        <v>-54</v>
      </c>
      <c r="J29" s="315">
        <v>-3</v>
      </c>
      <c r="K29" s="315">
        <v>-1832</v>
      </c>
    </row>
    <row r="30" spans="2:12" x14ac:dyDescent="0.2">
      <c r="B30" s="96" t="s">
        <v>119</v>
      </c>
      <c r="C30" s="318">
        <v>73</v>
      </c>
      <c r="D30" s="318">
        <v>-926</v>
      </c>
      <c r="E30" s="318">
        <v>-762</v>
      </c>
      <c r="F30" s="318">
        <v>416</v>
      </c>
      <c r="G30" s="318">
        <v>44</v>
      </c>
      <c r="H30" s="318">
        <v>-35</v>
      </c>
      <c r="I30" s="318">
        <v>-18</v>
      </c>
      <c r="J30" s="318">
        <v>-18</v>
      </c>
      <c r="K30" s="318">
        <v>-1226</v>
      </c>
    </row>
    <row r="31" spans="2:12" x14ac:dyDescent="0.2">
      <c r="B31" s="22"/>
      <c r="C31" s="315"/>
      <c r="D31" s="315"/>
      <c r="E31" s="315"/>
      <c r="F31" s="315"/>
      <c r="G31" s="315"/>
      <c r="H31" s="315"/>
      <c r="I31" s="315"/>
      <c r="J31" s="315"/>
      <c r="K31" s="315"/>
    </row>
    <row r="32" spans="2:12" ht="15" x14ac:dyDescent="0.2">
      <c r="B32" s="119" t="s">
        <v>206</v>
      </c>
      <c r="C32" s="321">
        <v>326</v>
      </c>
      <c r="D32" s="321">
        <v>660</v>
      </c>
      <c r="E32" s="321">
        <v>1704</v>
      </c>
      <c r="F32" s="321">
        <v>2</v>
      </c>
      <c r="G32" s="321">
        <v>40</v>
      </c>
      <c r="H32" s="321">
        <v>55</v>
      </c>
      <c r="I32" s="321">
        <v>28</v>
      </c>
      <c r="J32" s="321">
        <v>3</v>
      </c>
      <c r="K32" s="321">
        <v>2818</v>
      </c>
    </row>
    <row r="33" spans="1:11" x14ac:dyDescent="0.2">
      <c r="B33" s="22"/>
      <c r="C33" s="315"/>
      <c r="D33" s="315"/>
      <c r="E33" s="315"/>
      <c r="F33" s="315"/>
      <c r="G33" s="315"/>
      <c r="H33" s="315"/>
      <c r="I33" s="315"/>
      <c r="J33" s="315"/>
      <c r="K33" s="315"/>
    </row>
    <row r="34" spans="1:11" x14ac:dyDescent="0.2">
      <c r="B34" s="22" t="s">
        <v>54</v>
      </c>
      <c r="C34" s="315">
        <v>1</v>
      </c>
      <c r="D34" s="315">
        <v>815</v>
      </c>
      <c r="E34" s="315">
        <v>2516</v>
      </c>
      <c r="F34" s="315">
        <v>38</v>
      </c>
      <c r="G34" s="315">
        <v>3</v>
      </c>
      <c r="H34" s="315">
        <v>19</v>
      </c>
      <c r="I34" s="315">
        <v>16</v>
      </c>
      <c r="J34" s="315">
        <v>99</v>
      </c>
      <c r="K34" s="315">
        <v>3507</v>
      </c>
    </row>
    <row r="35" spans="1:11" x14ac:dyDescent="0.2">
      <c r="B35" s="22" t="s">
        <v>55</v>
      </c>
      <c r="C35" s="315">
        <v>21583</v>
      </c>
      <c r="D35" s="315">
        <v>6196</v>
      </c>
      <c r="E35" s="315">
        <v>3497</v>
      </c>
      <c r="F35" s="315">
        <v>7656</v>
      </c>
      <c r="G35" s="315">
        <v>1652</v>
      </c>
      <c r="H35" s="315">
        <v>1837</v>
      </c>
      <c r="I35" s="315">
        <v>1041</v>
      </c>
      <c r="J35" s="315">
        <v>76</v>
      </c>
      <c r="K35" s="315">
        <v>43538</v>
      </c>
    </row>
    <row r="36" spans="1:11" x14ac:dyDescent="0.2">
      <c r="B36" s="22" t="s">
        <v>165</v>
      </c>
      <c r="C36" s="315">
        <v>0</v>
      </c>
      <c r="D36" s="315">
        <v>0</v>
      </c>
      <c r="E36" s="315">
        <v>1504</v>
      </c>
      <c r="F36" s="315">
        <v>135</v>
      </c>
      <c r="G36" s="315">
        <v>1</v>
      </c>
      <c r="H36" s="315">
        <v>0</v>
      </c>
      <c r="I36" s="315">
        <v>85</v>
      </c>
      <c r="J36" s="315">
        <v>28</v>
      </c>
      <c r="K36" s="315">
        <v>1753</v>
      </c>
    </row>
    <row r="37" spans="1:11" x14ac:dyDescent="0.2">
      <c r="B37" s="22" t="s">
        <v>57</v>
      </c>
      <c r="C37" s="315">
        <v>1</v>
      </c>
      <c r="D37" s="315">
        <v>0</v>
      </c>
      <c r="E37" s="315">
        <v>584</v>
      </c>
      <c r="F37" s="315">
        <v>0</v>
      </c>
      <c r="G37" s="315">
        <v>0</v>
      </c>
      <c r="H37" s="315">
        <v>0</v>
      </c>
      <c r="I37" s="315">
        <v>15</v>
      </c>
      <c r="J37" s="315">
        <v>0</v>
      </c>
      <c r="K37" s="315">
        <v>600</v>
      </c>
    </row>
    <row r="38" spans="1:11" x14ac:dyDescent="0.2">
      <c r="B38" s="22" t="s">
        <v>166</v>
      </c>
      <c r="C38" s="315">
        <v>251</v>
      </c>
      <c r="D38" s="315">
        <v>836</v>
      </c>
      <c r="E38" s="315">
        <v>198</v>
      </c>
      <c r="F38" s="315">
        <v>44</v>
      </c>
      <c r="G38" s="315">
        <v>0</v>
      </c>
      <c r="H38" s="315">
        <v>5</v>
      </c>
      <c r="I38" s="315">
        <v>58</v>
      </c>
      <c r="J38" s="315">
        <v>32</v>
      </c>
      <c r="K38" s="315">
        <v>1424</v>
      </c>
    </row>
    <row r="39" spans="1:11" x14ac:dyDescent="0.2">
      <c r="B39" s="22" t="s">
        <v>72</v>
      </c>
      <c r="C39" s="315">
        <v>14</v>
      </c>
      <c r="D39" s="315">
        <v>1</v>
      </c>
      <c r="E39" s="315">
        <v>12</v>
      </c>
      <c r="F39" s="315">
        <v>0</v>
      </c>
      <c r="G39" s="315">
        <v>21</v>
      </c>
      <c r="H39" s="315">
        <v>0</v>
      </c>
      <c r="I39" s="315">
        <v>0</v>
      </c>
      <c r="J39" s="315">
        <v>0</v>
      </c>
      <c r="K39" s="315">
        <v>48</v>
      </c>
    </row>
    <row r="40" spans="1:11" x14ac:dyDescent="0.2">
      <c r="B40" s="22" t="s">
        <v>167</v>
      </c>
      <c r="C40" s="315">
        <v>2859</v>
      </c>
      <c r="D40" s="315">
        <v>1073</v>
      </c>
      <c r="E40" s="315">
        <v>809</v>
      </c>
      <c r="F40" s="315">
        <v>736</v>
      </c>
      <c r="G40" s="315">
        <v>155</v>
      </c>
      <c r="H40" s="315">
        <v>125</v>
      </c>
      <c r="I40" s="315">
        <v>139</v>
      </c>
      <c r="J40" s="315">
        <v>536</v>
      </c>
      <c r="K40" s="315">
        <v>6432</v>
      </c>
    </row>
    <row r="41" spans="1:11" x14ac:dyDescent="0.2">
      <c r="B41" s="127" t="s">
        <v>74</v>
      </c>
      <c r="C41" s="320">
        <v>24709</v>
      </c>
      <c r="D41" s="320">
        <v>8921</v>
      </c>
      <c r="E41" s="320">
        <v>9120</v>
      </c>
      <c r="F41" s="320">
        <v>8609</v>
      </c>
      <c r="G41" s="320">
        <v>1832</v>
      </c>
      <c r="H41" s="320">
        <v>1986</v>
      </c>
      <c r="I41" s="320">
        <v>1354</v>
      </c>
      <c r="J41" s="320">
        <v>771</v>
      </c>
      <c r="K41" s="320">
        <v>57302</v>
      </c>
    </row>
    <row r="42" spans="1:11" x14ac:dyDescent="0.2">
      <c r="B42" s="22"/>
      <c r="C42" s="315"/>
      <c r="D42" s="315"/>
      <c r="E42" s="315"/>
      <c r="F42" s="315"/>
      <c r="G42" s="315"/>
      <c r="H42" s="315"/>
      <c r="I42" s="315"/>
      <c r="J42" s="315"/>
      <c r="K42" s="315"/>
    </row>
    <row r="43" spans="1:11" x14ac:dyDescent="0.2">
      <c r="B43" s="22" t="s">
        <v>168</v>
      </c>
      <c r="C43" s="315">
        <v>4552</v>
      </c>
      <c r="D43" s="315">
        <v>4587</v>
      </c>
      <c r="E43" s="315">
        <v>1389</v>
      </c>
      <c r="F43" s="315">
        <v>817</v>
      </c>
      <c r="G43" s="315">
        <v>185</v>
      </c>
      <c r="H43" s="315">
        <v>166</v>
      </c>
      <c r="I43" s="315">
        <v>152</v>
      </c>
      <c r="J43" s="315">
        <v>547</v>
      </c>
      <c r="K43" s="315">
        <v>12395</v>
      </c>
    </row>
    <row r="44" spans="1:11" ht="13.5" thickBot="1" x14ac:dyDescent="0.25">
      <c r="A44" s="7"/>
      <c r="B44" s="138" t="s">
        <v>169</v>
      </c>
      <c r="C44" s="323">
        <v>20157</v>
      </c>
      <c r="D44" s="323">
        <v>4334</v>
      </c>
      <c r="E44" s="323">
        <v>7731</v>
      </c>
      <c r="F44" s="323">
        <v>7792</v>
      </c>
      <c r="G44" s="323">
        <v>1647</v>
      </c>
      <c r="H44" s="323">
        <v>1820</v>
      </c>
      <c r="I44" s="323">
        <v>1202</v>
      </c>
      <c r="J44" s="323">
        <v>224</v>
      </c>
      <c r="K44" s="323">
        <v>44907</v>
      </c>
    </row>
    <row r="45" spans="1:11" ht="13.5" thickTop="1" x14ac:dyDescent="0.2">
      <c r="B45" s="3"/>
      <c r="C45" s="7"/>
      <c r="D45" s="7"/>
      <c r="E45" s="7"/>
      <c r="F45" s="7"/>
      <c r="G45" s="7"/>
      <c r="H45" s="7"/>
      <c r="I45" s="7"/>
      <c r="J45" s="7"/>
      <c r="K45" s="7"/>
    </row>
    <row r="47" spans="1:11" ht="15" x14ac:dyDescent="0.2">
      <c r="B47" s="139" t="s">
        <v>211</v>
      </c>
    </row>
    <row r="48" spans="1:11" x14ac:dyDescent="0.2">
      <c r="B48" s="139" t="s">
        <v>205</v>
      </c>
    </row>
    <row r="50" spans="2:2" x14ac:dyDescent="0.2">
      <c r="B50" s="140"/>
    </row>
  </sheetData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>
    <oddFooter>&amp;L&amp;"Verdana,normal"&amp;6&amp;F &amp;A&amp;R&amp;"Verdana,normal"&amp;6&amp;D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L74"/>
  <sheetViews>
    <sheetView showGridLines="0" zoomScale="80" zoomScaleNormal="80" zoomScaleSheetLayoutView="75" workbookViewId="0"/>
  </sheetViews>
  <sheetFormatPr defaultRowHeight="12.75" x14ac:dyDescent="0.2"/>
  <cols>
    <col min="1" max="1" width="3.7109375" style="30" customWidth="1"/>
    <col min="2" max="2" width="87.5703125" style="30" customWidth="1"/>
    <col min="3" max="10" width="12.7109375" style="30" customWidth="1"/>
    <col min="11" max="11" width="14.85546875" style="30" customWidth="1"/>
    <col min="12" max="12" width="3.7109375" style="30" customWidth="1"/>
    <col min="13" max="16384" width="9.140625" style="30"/>
  </cols>
  <sheetData>
    <row r="2" spans="1:12" x14ac:dyDescent="0.2">
      <c r="B2" s="242" t="s">
        <v>0</v>
      </c>
      <c r="C2" s="242"/>
      <c r="E2" s="242"/>
    </row>
    <row r="3" spans="1:12" ht="19.5" x14ac:dyDescent="0.25">
      <c r="B3" s="316"/>
      <c r="C3" s="316"/>
      <c r="E3" s="316"/>
    </row>
    <row r="4" spans="1:12" ht="19.5" x14ac:dyDescent="0.25">
      <c r="B4" s="297" t="s">
        <v>170</v>
      </c>
      <c r="C4" s="297"/>
      <c r="E4" s="297"/>
    </row>
    <row r="5" spans="1:12" s="131" customFormat="1" x14ac:dyDescent="0.2">
      <c r="B5" s="249" t="s">
        <v>2</v>
      </c>
      <c r="C5" s="249"/>
      <c r="D5" s="129"/>
      <c r="E5" s="249"/>
      <c r="F5" s="129"/>
      <c r="G5" s="129"/>
      <c r="H5" s="129"/>
      <c r="I5" s="129"/>
      <c r="J5" s="129"/>
      <c r="K5" s="129"/>
      <c r="L5" s="30"/>
    </row>
    <row r="6" spans="1:12" x14ac:dyDescent="0.2">
      <c r="B6" s="249"/>
      <c r="C6" s="249"/>
      <c r="D6" s="129"/>
      <c r="E6" s="249"/>
      <c r="F6" s="129"/>
      <c r="G6" s="129"/>
      <c r="H6" s="129"/>
      <c r="I6" s="129"/>
      <c r="J6" s="129"/>
      <c r="K6" s="129"/>
    </row>
    <row r="7" spans="1:12" x14ac:dyDescent="0.2"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2" ht="20.25" customHeight="1" x14ac:dyDescent="0.2">
      <c r="A8" s="1"/>
      <c r="B8" s="5"/>
      <c r="C8" s="236" t="s">
        <v>144</v>
      </c>
      <c r="D8" s="236" t="s">
        <v>144</v>
      </c>
      <c r="E8" s="236" t="s">
        <v>145</v>
      </c>
      <c r="F8" s="236" t="s">
        <v>144</v>
      </c>
      <c r="G8" s="236" t="s">
        <v>144</v>
      </c>
      <c r="H8" s="236" t="s">
        <v>144</v>
      </c>
      <c r="I8" s="236" t="s">
        <v>122</v>
      </c>
      <c r="J8" s="236" t="s">
        <v>123</v>
      </c>
      <c r="K8" s="236" t="s">
        <v>146</v>
      </c>
      <c r="L8" s="129"/>
    </row>
    <row r="9" spans="1:12" x14ac:dyDescent="0.2">
      <c r="A9" s="1"/>
      <c r="B9" s="22"/>
      <c r="C9" s="109" t="s">
        <v>147</v>
      </c>
      <c r="D9" s="109" t="s">
        <v>148</v>
      </c>
      <c r="E9" s="109" t="s">
        <v>149</v>
      </c>
      <c r="F9" s="109" t="s">
        <v>150</v>
      </c>
      <c r="G9" s="109" t="s">
        <v>151</v>
      </c>
      <c r="H9" s="109" t="s">
        <v>152</v>
      </c>
      <c r="I9" s="109"/>
      <c r="J9" s="109"/>
      <c r="K9" s="109" t="s">
        <v>153</v>
      </c>
      <c r="L9" s="129"/>
    </row>
    <row r="10" spans="1:12" ht="13.5" thickBot="1" x14ac:dyDescent="0.25">
      <c r="A10" s="1"/>
      <c r="B10" s="92"/>
      <c r="C10" s="124"/>
      <c r="D10" s="124"/>
      <c r="E10" s="124"/>
      <c r="F10" s="124"/>
      <c r="G10" s="124"/>
      <c r="H10" s="124" t="s">
        <v>154</v>
      </c>
      <c r="I10" s="124"/>
      <c r="J10" s="124"/>
      <c r="K10" s="124" t="s">
        <v>155</v>
      </c>
      <c r="L10" s="129"/>
    </row>
    <row r="11" spans="1:12" ht="13.5" thickTop="1" x14ac:dyDescent="0.2">
      <c r="A11" s="1"/>
      <c r="B11" s="7"/>
      <c r="C11" s="317"/>
      <c r="D11" s="317"/>
      <c r="E11" s="317"/>
      <c r="F11" s="317"/>
      <c r="G11" s="317"/>
      <c r="H11" s="317"/>
      <c r="I11" s="317"/>
      <c r="J11" s="317"/>
      <c r="K11" s="317"/>
    </row>
    <row r="12" spans="1:12" x14ac:dyDescent="0.2">
      <c r="A12" s="1"/>
      <c r="B12" s="5" t="str">
        <f>[1]Input!$C$23&amp;" "&amp;[1]Input!$C$12</f>
        <v>Q1 2015</v>
      </c>
      <c r="C12" s="317"/>
      <c r="D12" s="317"/>
      <c r="E12" s="317"/>
      <c r="F12" s="317"/>
      <c r="G12" s="317"/>
      <c r="H12" s="317"/>
      <c r="I12" s="317"/>
      <c r="J12" s="317"/>
      <c r="K12" s="317"/>
      <c r="L12" s="129"/>
    </row>
    <row r="13" spans="1:12" x14ac:dyDescent="0.2">
      <c r="A13" s="1"/>
      <c r="B13" s="133" t="s">
        <v>156</v>
      </c>
      <c r="C13" s="315">
        <v>6157</v>
      </c>
      <c r="D13" s="315">
        <v>1433</v>
      </c>
      <c r="E13" s="315">
        <v>748</v>
      </c>
      <c r="F13" s="315">
        <v>626</v>
      </c>
      <c r="G13" s="315">
        <v>275</v>
      </c>
      <c r="H13" s="315">
        <v>181</v>
      </c>
      <c r="I13" s="315">
        <v>171</v>
      </c>
      <c r="J13" s="315">
        <v>680</v>
      </c>
      <c r="K13" s="315">
        <f>SUM(C13:J13)</f>
        <v>10271</v>
      </c>
    </row>
    <row r="14" spans="1:12" x14ac:dyDescent="0.2">
      <c r="A14" s="1"/>
      <c r="B14" s="133" t="s">
        <v>157</v>
      </c>
      <c r="C14" s="315">
        <v>97</v>
      </c>
      <c r="D14" s="315">
        <v>0</v>
      </c>
      <c r="E14" s="315">
        <v>388</v>
      </c>
      <c r="F14" s="315">
        <v>4</v>
      </c>
      <c r="G14" s="315">
        <v>1</v>
      </c>
      <c r="H14" s="315">
        <v>2</v>
      </c>
      <c r="I14" s="315">
        <v>7</v>
      </c>
      <c r="J14" s="315">
        <v>3</v>
      </c>
      <c r="K14" s="315">
        <f>SUM(C14:J14)</f>
        <v>502</v>
      </c>
    </row>
    <row r="15" spans="1:12" x14ac:dyDescent="0.2">
      <c r="A15" s="1"/>
      <c r="B15" s="134" t="s">
        <v>158</v>
      </c>
      <c r="C15" s="318">
        <f t="shared" ref="C15:K15" si="0">SUM(C13:C14)</f>
        <v>6254</v>
      </c>
      <c r="D15" s="318">
        <f t="shared" si="0"/>
        <v>1433</v>
      </c>
      <c r="E15" s="318">
        <f t="shared" si="0"/>
        <v>1136</v>
      </c>
      <c r="F15" s="318">
        <f t="shared" si="0"/>
        <v>630</v>
      </c>
      <c r="G15" s="318">
        <f t="shared" si="0"/>
        <v>276</v>
      </c>
      <c r="H15" s="318">
        <f t="shared" si="0"/>
        <v>183</v>
      </c>
      <c r="I15" s="318">
        <f t="shared" si="0"/>
        <v>178</v>
      </c>
      <c r="J15" s="318">
        <f t="shared" si="0"/>
        <v>683</v>
      </c>
      <c r="K15" s="318">
        <f t="shared" si="0"/>
        <v>10773</v>
      </c>
    </row>
    <row r="16" spans="1:12" x14ac:dyDescent="0.2">
      <c r="A16" s="1"/>
      <c r="B16" s="114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2" x14ac:dyDescent="0.2">
      <c r="A17" s="1"/>
      <c r="B17" s="114" t="s">
        <v>159</v>
      </c>
      <c r="C17" s="319">
        <v>1202</v>
      </c>
      <c r="D17" s="319">
        <v>590</v>
      </c>
      <c r="E17" s="319">
        <v>220</v>
      </c>
      <c r="F17" s="319">
        <v>343</v>
      </c>
      <c r="G17" s="319">
        <v>68</v>
      </c>
      <c r="H17" s="319">
        <v>79</v>
      </c>
      <c r="I17" s="319">
        <v>50</v>
      </c>
      <c r="J17" s="319">
        <v>1</v>
      </c>
      <c r="K17" s="319">
        <f t="shared" ref="K17:K23" si="1">SUM(C17:J17)</f>
        <v>2553</v>
      </c>
    </row>
    <row r="18" spans="1:12" x14ac:dyDescent="0.2">
      <c r="A18" s="1"/>
      <c r="B18" s="133" t="s">
        <v>160</v>
      </c>
      <c r="C18" s="315">
        <v>469</v>
      </c>
      <c r="D18" s="315">
        <v>311</v>
      </c>
      <c r="E18" s="315">
        <v>77</v>
      </c>
      <c r="F18" s="315">
        <v>114</v>
      </c>
      <c r="G18" s="315">
        <v>34</v>
      </c>
      <c r="H18" s="315">
        <v>35</v>
      </c>
      <c r="I18" s="315">
        <v>21</v>
      </c>
      <c r="J18" s="315">
        <v>7</v>
      </c>
      <c r="K18" s="315">
        <f t="shared" si="1"/>
        <v>1068</v>
      </c>
    </row>
    <row r="19" spans="1:12" x14ac:dyDescent="0.2">
      <c r="A19" s="1"/>
      <c r="B19" s="22" t="s">
        <v>20</v>
      </c>
      <c r="C19" s="315">
        <v>0</v>
      </c>
      <c r="D19" s="315">
        <v>0</v>
      </c>
      <c r="E19" s="315">
        <v>0</v>
      </c>
      <c r="F19" s="315">
        <v>27</v>
      </c>
      <c r="G19" s="315">
        <v>0</v>
      </c>
      <c r="H19" s="315">
        <v>0</v>
      </c>
      <c r="I19" s="315">
        <v>0</v>
      </c>
      <c r="J19" s="315">
        <v>0</v>
      </c>
      <c r="K19" s="315">
        <f t="shared" si="1"/>
        <v>27</v>
      </c>
    </row>
    <row r="20" spans="1:12" x14ac:dyDescent="0.2">
      <c r="A20" s="1"/>
      <c r="B20" s="22" t="s">
        <v>161</v>
      </c>
      <c r="C20" s="315">
        <v>0</v>
      </c>
      <c r="D20" s="315">
        <v>0</v>
      </c>
      <c r="E20" s="315">
        <v>7</v>
      </c>
      <c r="F20" s="315">
        <v>0</v>
      </c>
      <c r="G20" s="315">
        <v>0</v>
      </c>
      <c r="H20" s="315">
        <v>0</v>
      </c>
      <c r="I20" s="315">
        <v>0</v>
      </c>
      <c r="J20" s="315">
        <v>0</v>
      </c>
      <c r="K20" s="315">
        <f t="shared" si="1"/>
        <v>7</v>
      </c>
    </row>
    <row r="21" spans="1:12" x14ac:dyDescent="0.2">
      <c r="A21" s="1"/>
      <c r="B21" s="22" t="s">
        <v>162</v>
      </c>
      <c r="C21" s="315">
        <v>4</v>
      </c>
      <c r="D21" s="315">
        <v>3</v>
      </c>
      <c r="E21" s="315">
        <v>8</v>
      </c>
      <c r="F21" s="315">
        <v>0</v>
      </c>
      <c r="G21" s="315">
        <v>2</v>
      </c>
      <c r="H21" s="315">
        <v>-2</v>
      </c>
      <c r="I21" s="315">
        <v>1</v>
      </c>
      <c r="J21" s="315">
        <v>2</v>
      </c>
      <c r="K21" s="315">
        <f t="shared" si="1"/>
        <v>18</v>
      </c>
    </row>
    <row r="22" spans="1:12" s="322" customFormat="1" x14ac:dyDescent="0.2">
      <c r="B22" s="136" t="s">
        <v>24</v>
      </c>
      <c r="C22" s="328">
        <v>0</v>
      </c>
      <c r="D22" s="328">
        <v>0</v>
      </c>
      <c r="E22" s="328">
        <v>39</v>
      </c>
      <c r="F22" s="328">
        <v>13</v>
      </c>
      <c r="G22" s="328">
        <v>0</v>
      </c>
      <c r="H22" s="328">
        <v>0</v>
      </c>
      <c r="I22" s="328">
        <v>5</v>
      </c>
      <c r="J22" s="328">
        <v>1</v>
      </c>
      <c r="K22" s="328">
        <f t="shared" si="1"/>
        <v>58</v>
      </c>
    </row>
    <row r="23" spans="1:12" x14ac:dyDescent="0.2">
      <c r="A23" s="1"/>
      <c r="B23" s="22" t="s">
        <v>25</v>
      </c>
      <c r="C23" s="315">
        <v>-1</v>
      </c>
      <c r="D23" s="315">
        <v>0</v>
      </c>
      <c r="E23" s="315">
        <v>20</v>
      </c>
      <c r="F23" s="315">
        <v>0</v>
      </c>
      <c r="G23" s="315">
        <v>0</v>
      </c>
      <c r="H23" s="315">
        <v>0</v>
      </c>
      <c r="I23" s="315">
        <v>0</v>
      </c>
      <c r="J23" s="315">
        <v>0</v>
      </c>
      <c r="K23" s="315">
        <f t="shared" si="1"/>
        <v>19</v>
      </c>
    </row>
    <row r="24" spans="1:12" x14ac:dyDescent="0.2">
      <c r="A24" s="1"/>
      <c r="B24" s="137" t="s">
        <v>163</v>
      </c>
      <c r="C24" s="320">
        <f t="shared" ref="C24:K24" si="2">SUM(C17,C20:C23)-C18-C19</f>
        <v>736</v>
      </c>
      <c r="D24" s="320">
        <f t="shared" si="2"/>
        <v>282</v>
      </c>
      <c r="E24" s="320">
        <f t="shared" si="2"/>
        <v>217</v>
      </c>
      <c r="F24" s="320">
        <f t="shared" si="2"/>
        <v>215</v>
      </c>
      <c r="G24" s="320">
        <f t="shared" si="2"/>
        <v>36</v>
      </c>
      <c r="H24" s="320">
        <f t="shared" si="2"/>
        <v>42</v>
      </c>
      <c r="I24" s="320">
        <f t="shared" si="2"/>
        <v>35</v>
      </c>
      <c r="J24" s="320">
        <f t="shared" si="2"/>
        <v>-3</v>
      </c>
      <c r="K24" s="320">
        <f t="shared" si="2"/>
        <v>1560</v>
      </c>
      <c r="L24" s="129"/>
    </row>
    <row r="25" spans="1:12" x14ac:dyDescent="0.2">
      <c r="A25" s="1"/>
      <c r="B25" s="126" t="s">
        <v>28</v>
      </c>
      <c r="C25" s="314">
        <v>22</v>
      </c>
      <c r="D25" s="314">
        <v>74</v>
      </c>
      <c r="E25" s="314">
        <v>27</v>
      </c>
      <c r="F25" s="314">
        <v>47</v>
      </c>
      <c r="G25" s="314">
        <v>0</v>
      </c>
      <c r="H25" s="314">
        <v>4</v>
      </c>
      <c r="I25" s="314">
        <v>6</v>
      </c>
      <c r="J25" s="314">
        <v>6</v>
      </c>
      <c r="K25" s="314">
        <f>SUM(C25:J25)</f>
        <v>186</v>
      </c>
    </row>
    <row r="26" spans="1:12" x14ac:dyDescent="0.2">
      <c r="A26" s="1"/>
      <c r="B26" s="96" t="s">
        <v>164</v>
      </c>
      <c r="C26" s="318">
        <f t="shared" ref="C26:K26" si="3">C24-C25</f>
        <v>714</v>
      </c>
      <c r="D26" s="318">
        <f t="shared" si="3"/>
        <v>208</v>
      </c>
      <c r="E26" s="318">
        <f t="shared" si="3"/>
        <v>190</v>
      </c>
      <c r="F26" s="318">
        <f t="shared" si="3"/>
        <v>168</v>
      </c>
      <c r="G26" s="318">
        <f t="shared" si="3"/>
        <v>36</v>
      </c>
      <c r="H26" s="318">
        <f t="shared" si="3"/>
        <v>38</v>
      </c>
      <c r="I26" s="318">
        <f t="shared" si="3"/>
        <v>29</v>
      </c>
      <c r="J26" s="318">
        <f t="shared" si="3"/>
        <v>-9</v>
      </c>
      <c r="K26" s="318">
        <f t="shared" si="3"/>
        <v>1374</v>
      </c>
    </row>
    <row r="27" spans="1:12" x14ac:dyDescent="0.2">
      <c r="A27" s="1"/>
      <c r="B27" s="22"/>
      <c r="C27" s="315"/>
      <c r="D27" s="315"/>
      <c r="E27" s="315"/>
      <c r="F27" s="315"/>
      <c r="G27" s="315"/>
      <c r="H27" s="315"/>
      <c r="I27" s="315"/>
      <c r="J27" s="315"/>
      <c r="K27" s="315"/>
    </row>
    <row r="28" spans="1:12" s="1" customFormat="1" ht="15" x14ac:dyDescent="0.2">
      <c r="B28" s="119" t="s">
        <v>207</v>
      </c>
      <c r="C28" s="321">
        <f>'[1]Underlying result Q'!Q7</f>
        <v>710</v>
      </c>
      <c r="D28" s="321">
        <f>'[1]Underlying result Q'!Q8</f>
        <v>207</v>
      </c>
      <c r="E28" s="321">
        <f>'[1]Underlying result Q'!Q9</f>
        <v>175</v>
      </c>
      <c r="F28" s="321">
        <f>'[1]Underlying result Q'!Q10</f>
        <v>195</v>
      </c>
      <c r="G28" s="321">
        <f>'[1]Underlying result Q'!Q12</f>
        <v>34</v>
      </c>
      <c r="H28" s="321">
        <f>'[1]Underlying result Q'!Q13</f>
        <v>40</v>
      </c>
      <c r="I28" s="321">
        <f>'[1]Underlying result Q'!Q14</f>
        <v>28</v>
      </c>
      <c r="J28" s="321">
        <f>'[1]Underlying result Q'!Q15</f>
        <v>-11</v>
      </c>
      <c r="K28" s="321">
        <f>SUM(J28,I28,H28,G28,C28,D28,E28,F28)</f>
        <v>1378</v>
      </c>
    </row>
    <row r="29" spans="1:12" x14ac:dyDescent="0.2">
      <c r="A29" s="1"/>
      <c r="B29" s="22"/>
      <c r="C29" s="315"/>
      <c r="D29" s="315"/>
      <c r="E29" s="315"/>
      <c r="F29" s="315"/>
      <c r="G29" s="315"/>
      <c r="H29" s="315"/>
      <c r="I29" s="315"/>
      <c r="J29" s="315"/>
      <c r="K29" s="315"/>
    </row>
    <row r="30" spans="1:12" x14ac:dyDescent="0.2">
      <c r="A30" s="1"/>
      <c r="B30" s="22" t="s">
        <v>101</v>
      </c>
      <c r="C30" s="315">
        <v>971</v>
      </c>
      <c r="D30" s="315">
        <v>105</v>
      </c>
      <c r="E30" s="315">
        <v>271</v>
      </c>
      <c r="F30" s="315">
        <v>280</v>
      </c>
      <c r="G30" s="315">
        <v>76</v>
      </c>
      <c r="H30" s="315">
        <v>38</v>
      </c>
      <c r="I30" s="315">
        <v>34</v>
      </c>
      <c r="J30" s="315">
        <v>12</v>
      </c>
      <c r="K30" s="315">
        <f>SUM(C30:J30)</f>
        <v>1787</v>
      </c>
    </row>
    <row r="31" spans="1:12" x14ac:dyDescent="0.2">
      <c r="A31" s="1"/>
      <c r="B31" s="22" t="s">
        <v>33</v>
      </c>
      <c r="C31" s="315">
        <v>-202</v>
      </c>
      <c r="D31" s="315">
        <v>-494</v>
      </c>
      <c r="E31" s="315">
        <v>-222</v>
      </c>
      <c r="F31" s="315">
        <v>-686</v>
      </c>
      <c r="G31" s="315">
        <v>-34</v>
      </c>
      <c r="H31" s="315">
        <v>-17</v>
      </c>
      <c r="I31" s="315">
        <v>-45</v>
      </c>
      <c r="J31" s="315">
        <v>1</v>
      </c>
      <c r="K31" s="315">
        <f>SUM(C31:J31)</f>
        <v>-1699</v>
      </c>
    </row>
    <row r="32" spans="1:12" x14ac:dyDescent="0.2">
      <c r="A32" s="1"/>
      <c r="B32" s="96" t="s">
        <v>119</v>
      </c>
      <c r="C32" s="318">
        <f t="shared" ref="C32:K32" si="4">SUM(C30:C31)</f>
        <v>769</v>
      </c>
      <c r="D32" s="318">
        <f t="shared" si="4"/>
        <v>-389</v>
      </c>
      <c r="E32" s="318">
        <f t="shared" si="4"/>
        <v>49</v>
      </c>
      <c r="F32" s="318">
        <f t="shared" si="4"/>
        <v>-406</v>
      </c>
      <c r="G32" s="318">
        <f t="shared" si="4"/>
        <v>42</v>
      </c>
      <c r="H32" s="318">
        <f t="shared" si="4"/>
        <v>21</v>
      </c>
      <c r="I32" s="318">
        <f t="shared" si="4"/>
        <v>-11</v>
      </c>
      <c r="J32" s="318">
        <f t="shared" si="4"/>
        <v>13</v>
      </c>
      <c r="K32" s="318">
        <f t="shared" si="4"/>
        <v>88</v>
      </c>
    </row>
    <row r="33" spans="1:11" x14ac:dyDescent="0.2">
      <c r="A33" s="1"/>
      <c r="B33" s="22"/>
      <c r="C33" s="315"/>
      <c r="D33" s="315"/>
      <c r="E33" s="315"/>
      <c r="F33" s="315"/>
      <c r="G33" s="315"/>
      <c r="H33" s="315"/>
      <c r="I33" s="315"/>
      <c r="J33" s="315"/>
      <c r="K33" s="315"/>
    </row>
    <row r="34" spans="1:11" ht="15" x14ac:dyDescent="0.2">
      <c r="A34" s="1"/>
      <c r="B34" s="119" t="s">
        <v>206</v>
      </c>
      <c r="C34" s="321">
        <v>241</v>
      </c>
      <c r="D34" s="321">
        <v>466</v>
      </c>
      <c r="E34" s="321">
        <v>252</v>
      </c>
      <c r="F34" s="321">
        <v>680</v>
      </c>
      <c r="G34" s="321">
        <v>139</v>
      </c>
      <c r="H34" s="321">
        <v>34</v>
      </c>
      <c r="I34" s="321">
        <v>48</v>
      </c>
      <c r="J34" s="321">
        <v>3</v>
      </c>
      <c r="K34" s="321">
        <f>SUM(C34:J34)</f>
        <v>1863</v>
      </c>
    </row>
    <row r="35" spans="1:11" x14ac:dyDescent="0.2">
      <c r="A35" s="1"/>
      <c r="B35" s="22"/>
      <c r="C35" s="315"/>
      <c r="D35" s="315"/>
      <c r="E35" s="315"/>
      <c r="F35" s="315"/>
      <c r="G35" s="315"/>
      <c r="H35" s="315"/>
      <c r="I35" s="315"/>
      <c r="J35" s="315"/>
      <c r="K35" s="315"/>
    </row>
    <row r="36" spans="1:11" s="322" customFormat="1" x14ac:dyDescent="0.2">
      <c r="B36" s="22" t="s">
        <v>54</v>
      </c>
      <c r="C36" s="315">
        <v>1</v>
      </c>
      <c r="D36" s="315">
        <v>1456</v>
      </c>
      <c r="E36" s="315">
        <v>1218</v>
      </c>
      <c r="F36" s="315">
        <v>39</v>
      </c>
      <c r="G36" s="315">
        <v>1</v>
      </c>
      <c r="H36" s="315">
        <v>9</v>
      </c>
      <c r="I36" s="315">
        <v>15</v>
      </c>
      <c r="J36" s="315">
        <v>113</v>
      </c>
      <c r="K36" s="315">
        <f t="shared" ref="K36:K42" si="5">SUM(C36:J36)</f>
        <v>2852</v>
      </c>
    </row>
    <row r="37" spans="1:11" s="322" customFormat="1" x14ac:dyDescent="0.2">
      <c r="B37" s="22" t="s">
        <v>55</v>
      </c>
      <c r="C37" s="315">
        <v>21442</v>
      </c>
      <c r="D37" s="315">
        <v>7705</v>
      </c>
      <c r="E37" s="315">
        <v>2754</v>
      </c>
      <c r="F37" s="315">
        <v>7999</v>
      </c>
      <c r="G37" s="315">
        <v>1554</v>
      </c>
      <c r="H37" s="315">
        <v>1704</v>
      </c>
      <c r="I37" s="315">
        <v>985</v>
      </c>
      <c r="J37" s="315">
        <v>78</v>
      </c>
      <c r="K37" s="315">
        <f t="shared" si="5"/>
        <v>44221</v>
      </c>
    </row>
    <row r="38" spans="1:11" s="322" customFormat="1" x14ac:dyDescent="0.2">
      <c r="B38" s="22" t="s">
        <v>165</v>
      </c>
      <c r="C38" s="315">
        <v>0</v>
      </c>
      <c r="D38" s="315">
        <v>0</v>
      </c>
      <c r="E38" s="315">
        <v>1487</v>
      </c>
      <c r="F38" s="315">
        <v>131</v>
      </c>
      <c r="G38" s="315">
        <v>1</v>
      </c>
      <c r="H38" s="315">
        <v>0</v>
      </c>
      <c r="I38" s="315">
        <v>66</v>
      </c>
      <c r="J38" s="315">
        <v>29</v>
      </c>
      <c r="K38" s="315">
        <f t="shared" si="5"/>
        <v>1714</v>
      </c>
    </row>
    <row r="39" spans="1:11" s="322" customFormat="1" x14ac:dyDescent="0.2">
      <c r="B39" s="22" t="s">
        <v>57</v>
      </c>
      <c r="C39" s="315">
        <v>1</v>
      </c>
      <c r="D39" s="315">
        <v>0</v>
      </c>
      <c r="E39" s="315">
        <v>499</v>
      </c>
      <c r="F39" s="315">
        <v>0</v>
      </c>
      <c r="G39" s="315">
        <v>0</v>
      </c>
      <c r="H39" s="315">
        <v>0</v>
      </c>
      <c r="I39" s="315">
        <v>0</v>
      </c>
      <c r="J39" s="315">
        <v>0</v>
      </c>
      <c r="K39" s="315">
        <f t="shared" si="5"/>
        <v>500</v>
      </c>
    </row>
    <row r="40" spans="1:11" x14ac:dyDescent="0.2">
      <c r="A40" s="1"/>
      <c r="B40" s="22" t="s">
        <v>166</v>
      </c>
      <c r="C40" s="315">
        <v>169</v>
      </c>
      <c r="D40" s="315">
        <v>604</v>
      </c>
      <c r="E40" s="315">
        <v>129</v>
      </c>
      <c r="F40" s="315">
        <v>28</v>
      </c>
      <c r="G40" s="315">
        <v>0</v>
      </c>
      <c r="H40" s="315">
        <v>6</v>
      </c>
      <c r="I40" s="315">
        <v>48</v>
      </c>
      <c r="J40" s="315">
        <v>36</v>
      </c>
      <c r="K40" s="315">
        <f t="shared" si="5"/>
        <v>1020</v>
      </c>
    </row>
    <row r="41" spans="1:11" x14ac:dyDescent="0.2">
      <c r="A41" s="1"/>
      <c r="B41" s="22" t="s">
        <v>72</v>
      </c>
      <c r="C41" s="315">
        <v>11</v>
      </c>
      <c r="D41" s="315">
        <v>0</v>
      </c>
      <c r="E41" s="315">
        <v>46</v>
      </c>
      <c r="F41" s="315">
        <v>0</v>
      </c>
      <c r="G41" s="315">
        <v>80</v>
      </c>
      <c r="H41" s="315">
        <v>13</v>
      </c>
      <c r="I41" s="315">
        <v>0</v>
      </c>
      <c r="J41" s="315">
        <v>9</v>
      </c>
      <c r="K41" s="315">
        <f t="shared" si="5"/>
        <v>159</v>
      </c>
    </row>
    <row r="42" spans="1:11" x14ac:dyDescent="0.2">
      <c r="A42" s="1"/>
      <c r="B42" s="22" t="s">
        <v>167</v>
      </c>
      <c r="C42" s="315">
        <v>3051</v>
      </c>
      <c r="D42" s="315">
        <v>1493</v>
      </c>
      <c r="E42" s="315">
        <v>790</v>
      </c>
      <c r="F42" s="315">
        <v>689</v>
      </c>
      <c r="G42" s="315">
        <v>180</v>
      </c>
      <c r="H42" s="315">
        <v>182</v>
      </c>
      <c r="I42" s="315">
        <v>148</v>
      </c>
      <c r="J42" s="315">
        <v>664</v>
      </c>
      <c r="K42" s="315">
        <f t="shared" si="5"/>
        <v>7197</v>
      </c>
    </row>
    <row r="43" spans="1:11" x14ac:dyDescent="0.2">
      <c r="A43" s="1"/>
      <c r="B43" s="127" t="s">
        <v>74</v>
      </c>
      <c r="C43" s="320">
        <f t="shared" ref="C43:K43" si="6">SUM(C36:C42)</f>
        <v>24675</v>
      </c>
      <c r="D43" s="320">
        <f t="shared" si="6"/>
        <v>11258</v>
      </c>
      <c r="E43" s="320">
        <f t="shared" si="6"/>
        <v>6923</v>
      </c>
      <c r="F43" s="320">
        <f t="shared" si="6"/>
        <v>8886</v>
      </c>
      <c r="G43" s="320">
        <f t="shared" si="6"/>
        <v>1816</v>
      </c>
      <c r="H43" s="320">
        <f t="shared" si="6"/>
        <v>1914</v>
      </c>
      <c r="I43" s="320">
        <f t="shared" si="6"/>
        <v>1262</v>
      </c>
      <c r="J43" s="320">
        <f t="shared" si="6"/>
        <v>929</v>
      </c>
      <c r="K43" s="320">
        <f t="shared" si="6"/>
        <v>57663</v>
      </c>
    </row>
    <row r="44" spans="1:11" x14ac:dyDescent="0.2">
      <c r="A44" s="1"/>
      <c r="B44" s="22"/>
      <c r="C44" s="315"/>
      <c r="D44" s="315"/>
      <c r="E44" s="315"/>
      <c r="F44" s="315"/>
      <c r="G44" s="315"/>
      <c r="H44" s="315"/>
      <c r="I44" s="315"/>
      <c r="J44" s="315"/>
      <c r="K44" s="315"/>
    </row>
    <row r="45" spans="1:11" x14ac:dyDescent="0.2">
      <c r="A45" s="1"/>
      <c r="B45" s="22" t="s">
        <v>168</v>
      </c>
      <c r="C45" s="315">
        <v>4836</v>
      </c>
      <c r="D45" s="315">
        <v>5302</v>
      </c>
      <c r="E45" s="315">
        <v>1102</v>
      </c>
      <c r="F45" s="315">
        <v>666</v>
      </c>
      <c r="G45" s="315">
        <v>234</v>
      </c>
      <c r="H45" s="315">
        <v>223</v>
      </c>
      <c r="I45" s="315">
        <v>196</v>
      </c>
      <c r="J45" s="315">
        <v>633</v>
      </c>
      <c r="K45" s="315">
        <f>SUM(C45:J45)</f>
        <v>13192</v>
      </c>
    </row>
    <row r="46" spans="1:11" ht="13.5" thickBot="1" x14ac:dyDescent="0.25">
      <c r="A46" s="7"/>
      <c r="B46" s="138" t="s">
        <v>169</v>
      </c>
      <c r="C46" s="323">
        <f t="shared" ref="C46:K46" si="7">C43-C45</f>
        <v>19839</v>
      </c>
      <c r="D46" s="323">
        <f t="shared" si="7"/>
        <v>5956</v>
      </c>
      <c r="E46" s="323">
        <f t="shared" si="7"/>
        <v>5821</v>
      </c>
      <c r="F46" s="323">
        <f t="shared" si="7"/>
        <v>8220</v>
      </c>
      <c r="G46" s="323">
        <f t="shared" si="7"/>
        <v>1582</v>
      </c>
      <c r="H46" s="323">
        <f t="shared" si="7"/>
        <v>1691</v>
      </c>
      <c r="I46" s="323">
        <f t="shared" si="7"/>
        <v>1066</v>
      </c>
      <c r="J46" s="323">
        <f t="shared" si="7"/>
        <v>296</v>
      </c>
      <c r="K46" s="323">
        <f t="shared" si="7"/>
        <v>44471</v>
      </c>
    </row>
    <row r="47" spans="1:11" ht="13.5" thickTop="1" x14ac:dyDescent="0.2">
      <c r="A47" s="1"/>
      <c r="B47" s="5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1"/>
      <c r="B48" s="106"/>
      <c r="C48" s="1"/>
      <c r="D48" s="1"/>
      <c r="E48" s="1"/>
      <c r="F48" s="1"/>
      <c r="G48" s="1"/>
      <c r="H48" s="1"/>
      <c r="I48" s="1"/>
      <c r="J48" s="1"/>
      <c r="K48" s="1"/>
    </row>
    <row r="49" spans="1:11" s="1" customFormat="1" ht="15" x14ac:dyDescent="0.2">
      <c r="B49" s="139" t="s">
        <v>211</v>
      </c>
    </row>
    <row r="50" spans="1:11" x14ac:dyDescent="0.2">
      <c r="A50" s="1"/>
      <c r="B50" s="139" t="s">
        <v>205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40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pageMargins left="0.39370078740157483" right="0.39370078740157483" top="0.98425196850393704" bottom="0.98425196850393704" header="0.51181102362204722" footer="0.51181102362204722"/>
  <pageSetup paperSize="9" scale="48" orientation="landscape" r:id="rId1"/>
  <headerFooter alignWithMargins="0">
    <oddFooter>&amp;L&amp;"Verdana,normal"&amp;6&amp;F &amp;A&amp;R&amp;"Verdana,normal"&amp;6&amp;D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AC71"/>
  <sheetViews>
    <sheetView showRuler="0" zoomScale="80" zoomScaleNormal="80" workbookViewId="0"/>
  </sheetViews>
  <sheetFormatPr defaultRowHeight="12.75" outlineLevelCol="1" x14ac:dyDescent="0.2"/>
  <cols>
    <col min="1" max="1" width="3.7109375" style="106" customWidth="1"/>
    <col min="2" max="2" width="60.85546875" style="106" customWidth="1"/>
    <col min="3" max="5" width="12.7109375" style="106" hidden="1" customWidth="1" outlineLevel="1"/>
    <col min="6" max="6" width="12.7109375" style="106" customWidth="1" collapsed="1"/>
    <col min="7" max="9" width="12.7109375" style="106" hidden="1" customWidth="1" outlineLevel="1"/>
    <col min="10" max="10" width="12.7109375" style="106" customWidth="1" collapsed="1"/>
    <col min="11" max="13" width="12.7109375" style="106" hidden="1" customWidth="1" outlineLevel="1"/>
    <col min="14" max="14" width="12.7109375" style="106" customWidth="1" collapsed="1"/>
    <col min="15" max="17" width="12.7109375" style="106" hidden="1" customWidth="1" outlineLevel="1"/>
    <col min="18" max="18" width="12.7109375" style="106" customWidth="1" collapsed="1"/>
    <col min="19" max="21" width="12.7109375" style="106" customWidth="1" outlineLevel="1"/>
    <col min="22" max="23" width="12.7109375" style="106" customWidth="1"/>
    <col min="24" max="25" width="3.7109375" style="106" customWidth="1"/>
    <col min="26" max="26" width="37.5703125" style="106" bestFit="1" customWidth="1"/>
    <col min="27" max="16384" width="9.140625" style="106"/>
  </cols>
  <sheetData>
    <row r="2" spans="2:29" x14ac:dyDescent="0.2">
      <c r="B2" s="2" t="s">
        <v>0</v>
      </c>
    </row>
    <row r="3" spans="2:29" x14ac:dyDescent="0.2">
      <c r="B3" s="2"/>
    </row>
    <row r="4" spans="2:29" ht="19.5" x14ac:dyDescent="0.25">
      <c r="B4" s="4" t="s">
        <v>53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9" s="148" customFormat="1" x14ac:dyDescent="0.2">
      <c r="B5" s="5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47"/>
      <c r="Z5" s="106"/>
      <c r="AA5" s="106"/>
      <c r="AB5" s="106"/>
      <c r="AC5" s="106"/>
    </row>
    <row r="6" spans="2:29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2:29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22"/>
    </row>
    <row r="8" spans="2:29" x14ac:dyDescent="0.2">
      <c r="B8" s="90"/>
      <c r="C8" s="330">
        <v>2011</v>
      </c>
      <c r="D8" s="330"/>
      <c r="E8" s="330"/>
      <c r="F8" s="330"/>
      <c r="G8" s="330">
        <v>2012</v>
      </c>
      <c r="H8" s="330"/>
      <c r="I8" s="330"/>
      <c r="J8" s="330"/>
      <c r="K8" s="330">
        <v>2013</v>
      </c>
      <c r="L8" s="330"/>
      <c r="M8" s="330"/>
      <c r="N8" s="330"/>
      <c r="O8" s="329">
        <v>2014</v>
      </c>
      <c r="P8" s="329"/>
      <c r="Q8" s="329"/>
      <c r="R8" s="329"/>
      <c r="S8" s="329">
        <v>2015</v>
      </c>
      <c r="T8" s="329"/>
      <c r="U8" s="329"/>
      <c r="V8" s="329"/>
      <c r="W8" s="91">
        <v>2016</v>
      </c>
      <c r="X8" s="114"/>
    </row>
    <row r="9" spans="2:29" ht="13.5" thickBot="1" x14ac:dyDescent="0.25">
      <c r="B9" s="92"/>
      <c r="C9" s="93">
        <v>40999</v>
      </c>
      <c r="D9" s="93">
        <v>41090</v>
      </c>
      <c r="E9" s="93">
        <v>41182</v>
      </c>
      <c r="F9" s="93">
        <v>41274</v>
      </c>
      <c r="G9" s="93">
        <v>40999</v>
      </c>
      <c r="H9" s="93">
        <v>41090</v>
      </c>
      <c r="I9" s="93">
        <v>41182</v>
      </c>
      <c r="J9" s="93">
        <v>41274</v>
      </c>
      <c r="K9" s="93">
        <v>40999</v>
      </c>
      <c r="L9" s="93">
        <v>41090</v>
      </c>
      <c r="M9" s="93">
        <v>41182</v>
      </c>
      <c r="N9" s="93">
        <v>41274</v>
      </c>
      <c r="O9" s="93">
        <v>40999</v>
      </c>
      <c r="P9" s="93">
        <v>41090</v>
      </c>
      <c r="Q9" s="93">
        <v>41182</v>
      </c>
      <c r="R9" s="93">
        <v>41274</v>
      </c>
      <c r="S9" s="93">
        <v>40999</v>
      </c>
      <c r="T9" s="93">
        <v>41090</v>
      </c>
      <c r="U9" s="93">
        <v>41182</v>
      </c>
      <c r="V9" s="93">
        <v>41274</v>
      </c>
      <c r="W9" s="93">
        <v>40999</v>
      </c>
    </row>
    <row r="10" spans="2:29" ht="13.5" thickTop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9" x14ac:dyDescent="0.2">
      <c r="B11" s="5" t="s">
        <v>54</v>
      </c>
      <c r="C11" s="34">
        <v>2591</v>
      </c>
      <c r="D11" s="34">
        <v>2627</v>
      </c>
      <c r="E11" s="34">
        <v>4894</v>
      </c>
      <c r="F11" s="34">
        <v>5019</v>
      </c>
      <c r="G11" s="34">
        <v>5000</v>
      </c>
      <c r="H11" s="34">
        <v>4951</v>
      </c>
      <c r="I11" s="34">
        <v>4995</v>
      </c>
      <c r="J11" s="34">
        <v>4940</v>
      </c>
      <c r="K11" s="34">
        <v>4952</v>
      </c>
      <c r="L11" s="34">
        <v>4905</v>
      </c>
      <c r="M11" s="34">
        <v>5076</v>
      </c>
      <c r="N11" s="34">
        <v>4788</v>
      </c>
      <c r="O11" s="34">
        <v>4818</v>
      </c>
      <c r="P11" s="34">
        <v>3360</v>
      </c>
      <c r="Q11" s="34">
        <v>3264</v>
      </c>
      <c r="R11" s="34">
        <v>2818</v>
      </c>
      <c r="S11" s="34">
        <v>2852</v>
      </c>
      <c r="T11" s="34">
        <v>2813</v>
      </c>
      <c r="U11" s="34">
        <v>2834</v>
      </c>
      <c r="V11" s="34">
        <v>1922</v>
      </c>
      <c r="W11" s="34">
        <v>3508</v>
      </c>
    </row>
    <row r="12" spans="2:29" x14ac:dyDescent="0.2">
      <c r="B12" s="5" t="s">
        <v>55</v>
      </c>
      <c r="C12" s="34">
        <v>43878</v>
      </c>
      <c r="D12" s="34">
        <v>43332</v>
      </c>
      <c r="E12" s="34">
        <v>44251</v>
      </c>
      <c r="F12" s="34">
        <v>44352</v>
      </c>
      <c r="G12" s="34">
        <v>43601</v>
      </c>
      <c r="H12" s="34">
        <v>43322</v>
      </c>
      <c r="I12" s="34">
        <v>44105</v>
      </c>
      <c r="J12" s="34">
        <v>43844</v>
      </c>
      <c r="K12" s="34">
        <v>44128</v>
      </c>
      <c r="L12" s="34">
        <v>43934</v>
      </c>
      <c r="M12" s="34">
        <v>44720</v>
      </c>
      <c r="N12" s="34">
        <v>41293</v>
      </c>
      <c r="O12" s="34">
        <v>42400</v>
      </c>
      <c r="P12" s="34">
        <v>42970</v>
      </c>
      <c r="Q12" s="34">
        <v>44124</v>
      </c>
      <c r="R12" s="34">
        <v>44671</v>
      </c>
      <c r="S12" s="34">
        <v>45109</v>
      </c>
      <c r="T12" s="34">
        <v>45515</v>
      </c>
      <c r="U12" s="34">
        <v>45732</v>
      </c>
      <c r="V12" s="34">
        <v>43999</v>
      </c>
      <c r="W12" s="34">
        <v>44089</v>
      </c>
    </row>
    <row r="13" spans="2:29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4"/>
      <c r="N13" s="22"/>
      <c r="O13" s="22"/>
      <c r="P13" s="22"/>
      <c r="Q13" s="14"/>
      <c r="R13" s="22"/>
      <c r="S13" s="22"/>
      <c r="T13" s="22"/>
      <c r="U13" s="14"/>
      <c r="V13" s="22"/>
      <c r="W13" s="22"/>
    </row>
    <row r="14" spans="2:29" x14ac:dyDescent="0.2">
      <c r="B14" s="22" t="s">
        <v>56</v>
      </c>
      <c r="C14" s="94"/>
      <c r="D14" s="94"/>
      <c r="E14" s="94"/>
      <c r="F14" s="94"/>
      <c r="G14" s="94"/>
      <c r="H14" s="94"/>
      <c r="I14" s="94"/>
      <c r="J14" s="14">
        <v>2011</v>
      </c>
      <c r="K14" s="94"/>
      <c r="L14" s="94"/>
      <c r="M14" s="94"/>
      <c r="N14" s="14">
        <v>1985</v>
      </c>
      <c r="O14" s="94"/>
      <c r="P14" s="94"/>
      <c r="Q14" s="94"/>
      <c r="R14" s="14">
        <v>1698</v>
      </c>
      <c r="S14" s="94"/>
      <c r="T14" s="94"/>
      <c r="U14" s="94"/>
      <c r="V14" s="14">
        <v>1723</v>
      </c>
      <c r="W14" s="94"/>
    </row>
    <row r="15" spans="2:29" x14ac:dyDescent="0.2">
      <c r="B15" s="22" t="s">
        <v>57</v>
      </c>
      <c r="C15" s="94"/>
      <c r="D15" s="94"/>
      <c r="E15" s="94"/>
      <c r="F15" s="14">
        <v>5650</v>
      </c>
      <c r="G15" s="94"/>
      <c r="H15" s="94"/>
      <c r="I15" s="94"/>
      <c r="J15" s="14">
        <v>6280</v>
      </c>
      <c r="K15" s="94"/>
      <c r="L15" s="94"/>
      <c r="M15" s="94"/>
      <c r="N15" s="14">
        <v>6434</v>
      </c>
      <c r="O15" s="94"/>
      <c r="P15" s="94"/>
      <c r="Q15" s="94"/>
      <c r="R15" s="14">
        <v>839</v>
      </c>
      <c r="S15" s="94"/>
      <c r="T15" s="94"/>
      <c r="U15" s="94"/>
      <c r="V15" s="14">
        <v>889</v>
      </c>
      <c r="W15" s="94"/>
    </row>
    <row r="16" spans="2:29" x14ac:dyDescent="0.2">
      <c r="B16" s="22" t="s">
        <v>58</v>
      </c>
      <c r="C16" s="94"/>
      <c r="D16" s="94"/>
      <c r="E16" s="94"/>
      <c r="F16" s="14">
        <v>84</v>
      </c>
      <c r="G16" s="94"/>
      <c r="H16" s="94"/>
      <c r="I16" s="94"/>
      <c r="J16" s="14">
        <v>75</v>
      </c>
      <c r="K16" s="94"/>
      <c r="L16" s="94"/>
      <c r="M16" s="94"/>
      <c r="N16" s="14">
        <v>72</v>
      </c>
      <c r="O16" s="94"/>
      <c r="P16" s="94"/>
      <c r="Q16" s="94"/>
      <c r="R16" s="14">
        <v>943</v>
      </c>
      <c r="S16" s="94"/>
      <c r="T16" s="94"/>
      <c r="U16" s="94"/>
      <c r="V16" s="14">
        <v>860</v>
      </c>
      <c r="W16" s="94"/>
    </row>
    <row r="17" spans="1:27" x14ac:dyDescent="0.2">
      <c r="B17" s="22" t="s">
        <v>59</v>
      </c>
      <c r="C17" s="94"/>
      <c r="D17" s="94"/>
      <c r="E17" s="94"/>
      <c r="F17" s="14">
        <v>142</v>
      </c>
      <c r="G17" s="94"/>
      <c r="H17" s="94"/>
      <c r="I17" s="94"/>
      <c r="J17" s="14">
        <v>221</v>
      </c>
      <c r="K17" s="94"/>
      <c r="L17" s="94"/>
      <c r="M17" s="94"/>
      <c r="N17" s="14">
        <v>252</v>
      </c>
      <c r="O17" s="94"/>
      <c r="P17" s="94"/>
      <c r="Q17" s="94"/>
      <c r="R17" s="14">
        <v>40</v>
      </c>
      <c r="S17" s="94"/>
      <c r="T17" s="94"/>
      <c r="U17" s="94"/>
      <c r="V17" s="14">
        <v>17</v>
      </c>
      <c r="W17" s="94"/>
    </row>
    <row r="18" spans="1:27" x14ac:dyDescent="0.2">
      <c r="B18" s="22" t="s">
        <v>60</v>
      </c>
      <c r="C18" s="94"/>
      <c r="D18" s="94"/>
      <c r="E18" s="94"/>
      <c r="F18" s="14">
        <v>15</v>
      </c>
      <c r="G18" s="94"/>
      <c r="H18" s="94"/>
      <c r="I18" s="94"/>
      <c r="J18" s="14">
        <v>34</v>
      </c>
      <c r="K18" s="94"/>
      <c r="L18" s="94"/>
      <c r="M18" s="94"/>
      <c r="N18" s="14">
        <v>66</v>
      </c>
      <c r="O18" s="94"/>
      <c r="P18" s="94"/>
      <c r="Q18" s="94"/>
      <c r="R18" s="14">
        <v>112</v>
      </c>
      <c r="S18" s="94"/>
      <c r="T18" s="94"/>
      <c r="U18" s="94"/>
      <c r="V18" s="14">
        <v>162</v>
      </c>
      <c r="W18" s="94"/>
      <c r="AA18" s="125"/>
    </row>
    <row r="19" spans="1:27" x14ac:dyDescent="0.2">
      <c r="B19" s="22" t="s">
        <v>61</v>
      </c>
      <c r="C19" s="94"/>
      <c r="D19" s="94"/>
      <c r="E19" s="94"/>
      <c r="F19" s="14">
        <v>671</v>
      </c>
      <c r="G19" s="94"/>
      <c r="H19" s="94"/>
      <c r="I19" s="94"/>
      <c r="J19" s="14">
        <v>869</v>
      </c>
      <c r="K19" s="94"/>
      <c r="L19" s="94"/>
      <c r="M19" s="94"/>
      <c r="N19" s="14">
        <v>813</v>
      </c>
      <c r="O19" s="94"/>
      <c r="P19" s="94"/>
      <c r="Q19" s="94"/>
      <c r="R19" s="95">
        <v>962</v>
      </c>
      <c r="S19" s="94"/>
      <c r="T19" s="94"/>
      <c r="U19" s="94"/>
      <c r="V19" s="95">
        <v>927</v>
      </c>
      <c r="W19" s="94"/>
      <c r="AA19" s="125"/>
    </row>
    <row r="20" spans="1:27" x14ac:dyDescent="0.2">
      <c r="B20" s="96" t="s">
        <v>62</v>
      </c>
      <c r="C20" s="97">
        <v>5877</v>
      </c>
      <c r="D20" s="97">
        <v>6803</v>
      </c>
      <c r="E20" s="97">
        <v>6619</v>
      </c>
      <c r="F20" s="97">
        <v>6562</v>
      </c>
      <c r="G20" s="97">
        <v>8164</v>
      </c>
      <c r="H20" s="97">
        <v>7866</v>
      </c>
      <c r="I20" s="97">
        <v>8155</v>
      </c>
      <c r="J20" s="97">
        <v>9490</v>
      </c>
      <c r="K20" s="97">
        <v>9252</v>
      </c>
      <c r="L20" s="97">
        <v>9296</v>
      </c>
      <c r="M20" s="97">
        <v>9237</v>
      </c>
      <c r="N20" s="97">
        <v>9622</v>
      </c>
      <c r="O20" s="97">
        <v>9587</v>
      </c>
      <c r="P20" s="97">
        <v>10729</v>
      </c>
      <c r="Q20" s="97">
        <v>10179</v>
      </c>
      <c r="R20" s="97">
        <v>4594</v>
      </c>
      <c r="S20" s="97">
        <v>4414</v>
      </c>
      <c r="T20" s="97">
        <v>4553</v>
      </c>
      <c r="U20" s="97">
        <v>4497</v>
      </c>
      <c r="V20" s="97">
        <v>4578</v>
      </c>
      <c r="W20" s="97">
        <v>4571</v>
      </c>
    </row>
    <row r="21" spans="1:27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4"/>
      <c r="N21" s="22"/>
      <c r="O21" s="22"/>
      <c r="P21" s="22"/>
      <c r="Q21" s="14"/>
      <c r="R21" s="22"/>
      <c r="S21" s="22"/>
      <c r="T21" s="22"/>
      <c r="U21" s="14"/>
      <c r="V21" s="22"/>
      <c r="W21" s="22"/>
    </row>
    <row r="22" spans="1:27" x14ac:dyDescent="0.2">
      <c r="A22" s="2"/>
      <c r="B22" s="5" t="s">
        <v>63</v>
      </c>
      <c r="C22" s="98">
        <v>950</v>
      </c>
      <c r="D22" s="98">
        <v>915</v>
      </c>
      <c r="E22" s="98">
        <v>921</v>
      </c>
      <c r="F22" s="34">
        <v>860</v>
      </c>
      <c r="G22" s="98">
        <v>744</v>
      </c>
      <c r="H22" s="98">
        <v>688</v>
      </c>
      <c r="I22" s="34">
        <v>710</v>
      </c>
      <c r="J22" s="34">
        <v>582</v>
      </c>
      <c r="K22" s="98">
        <v>505</v>
      </c>
      <c r="L22" s="98">
        <v>520</v>
      </c>
      <c r="M22" s="34">
        <v>497</v>
      </c>
      <c r="N22" s="34">
        <v>478</v>
      </c>
      <c r="O22" s="98">
        <v>538</v>
      </c>
      <c r="P22" s="98">
        <v>607</v>
      </c>
      <c r="Q22" s="34">
        <v>582</v>
      </c>
      <c r="R22" s="98">
        <v>536</v>
      </c>
      <c r="S22" s="98">
        <v>523</v>
      </c>
      <c r="T22" s="98">
        <v>526</v>
      </c>
      <c r="U22" s="34">
        <v>515</v>
      </c>
      <c r="V22" s="98">
        <v>891</v>
      </c>
      <c r="W22" s="98">
        <v>802</v>
      </c>
    </row>
    <row r="23" spans="1:27" x14ac:dyDescent="0.2">
      <c r="B23" s="96" t="s">
        <v>64</v>
      </c>
      <c r="C23" s="97">
        <v>53296</v>
      </c>
      <c r="D23" s="97">
        <v>53677</v>
      </c>
      <c r="E23" s="97">
        <v>56685</v>
      </c>
      <c r="F23" s="97">
        <v>56793</v>
      </c>
      <c r="G23" s="97">
        <v>57509</v>
      </c>
      <c r="H23" s="97">
        <v>56827</v>
      </c>
      <c r="I23" s="97">
        <v>57965</v>
      </c>
      <c r="J23" s="97">
        <v>58856</v>
      </c>
      <c r="K23" s="97">
        <v>58837</v>
      </c>
      <c r="L23" s="97">
        <v>58655</v>
      </c>
      <c r="M23" s="97">
        <v>59530</v>
      </c>
      <c r="N23" s="97">
        <v>56181</v>
      </c>
      <c r="O23" s="97">
        <v>57343</v>
      </c>
      <c r="P23" s="97">
        <v>57666</v>
      </c>
      <c r="Q23" s="97">
        <v>58149</v>
      </c>
      <c r="R23" s="97">
        <v>52619</v>
      </c>
      <c r="S23" s="97">
        <v>52898</v>
      </c>
      <c r="T23" s="97">
        <v>53407</v>
      </c>
      <c r="U23" s="97">
        <v>53578</v>
      </c>
      <c r="V23" s="97">
        <v>51390</v>
      </c>
      <c r="W23" s="97">
        <v>52970</v>
      </c>
    </row>
    <row r="24" spans="1:27" x14ac:dyDescent="0.2">
      <c r="B24" s="22"/>
      <c r="C24" s="22"/>
      <c r="D24" s="22"/>
      <c r="E24" s="22"/>
      <c r="F24" s="14"/>
      <c r="G24" s="22"/>
      <c r="H24" s="22"/>
      <c r="I24" s="22"/>
      <c r="J24" s="14"/>
      <c r="K24" s="22"/>
      <c r="L24" s="22"/>
      <c r="M24" s="14"/>
      <c r="N24" s="14"/>
      <c r="O24" s="22"/>
      <c r="P24" s="22"/>
      <c r="Q24" s="14"/>
      <c r="R24" s="99"/>
      <c r="S24" s="22"/>
      <c r="T24" s="22"/>
      <c r="U24" s="14"/>
      <c r="V24" s="99"/>
      <c r="W24" s="22"/>
    </row>
    <row r="25" spans="1:27" x14ac:dyDescent="0.2">
      <c r="B25" s="5" t="s">
        <v>65</v>
      </c>
      <c r="C25" s="34">
        <v>2074</v>
      </c>
      <c r="D25" s="34">
        <v>2252</v>
      </c>
      <c r="E25" s="34">
        <v>2339</v>
      </c>
      <c r="F25" s="34">
        <v>2240</v>
      </c>
      <c r="G25" s="34">
        <v>2313</v>
      </c>
      <c r="H25" s="34">
        <v>2274</v>
      </c>
      <c r="I25" s="34">
        <v>2326</v>
      </c>
      <c r="J25" s="34">
        <v>2274</v>
      </c>
      <c r="K25" s="34">
        <v>2159</v>
      </c>
      <c r="L25" s="34">
        <v>2011</v>
      </c>
      <c r="M25" s="34">
        <v>2011</v>
      </c>
      <c r="N25" s="34">
        <v>1251</v>
      </c>
      <c r="O25" s="34">
        <v>1298</v>
      </c>
      <c r="P25" s="34">
        <v>1307</v>
      </c>
      <c r="Q25" s="34">
        <v>1305</v>
      </c>
      <c r="R25" s="34">
        <v>1139</v>
      </c>
      <c r="S25" s="34">
        <v>1034</v>
      </c>
      <c r="T25" s="34">
        <v>977</v>
      </c>
      <c r="U25" s="34">
        <v>882</v>
      </c>
      <c r="V25" s="34">
        <v>781</v>
      </c>
      <c r="W25" s="34">
        <v>707</v>
      </c>
    </row>
    <row r="26" spans="1:27" x14ac:dyDescent="0.2">
      <c r="B26" s="22"/>
      <c r="C26" s="22"/>
      <c r="D26" s="22"/>
      <c r="E26" s="22"/>
      <c r="F26" s="14"/>
      <c r="G26" s="22"/>
      <c r="H26" s="22"/>
      <c r="I26" s="22"/>
      <c r="J26" s="14"/>
      <c r="K26" s="22"/>
      <c r="L26" s="22"/>
      <c r="M26" s="14"/>
      <c r="N26" s="14"/>
      <c r="O26" s="22"/>
      <c r="P26" s="22"/>
      <c r="Q26" s="14"/>
      <c r="R26" s="14"/>
      <c r="S26" s="22"/>
      <c r="T26" s="22"/>
      <c r="U26" s="14"/>
      <c r="V26" s="14"/>
      <c r="W26" s="22"/>
    </row>
    <row r="27" spans="1:27" x14ac:dyDescent="0.2">
      <c r="B27" s="22" t="s">
        <v>66</v>
      </c>
      <c r="C27" s="94"/>
      <c r="D27" s="94"/>
      <c r="E27" s="94"/>
      <c r="F27" s="14">
        <v>4405</v>
      </c>
      <c r="G27" s="94"/>
      <c r="H27" s="94"/>
      <c r="I27" s="94"/>
      <c r="J27" s="14">
        <v>5349</v>
      </c>
      <c r="K27" s="94"/>
      <c r="L27" s="94"/>
      <c r="M27" s="94"/>
      <c r="N27" s="14">
        <v>4629</v>
      </c>
      <c r="O27" s="94"/>
      <c r="P27" s="94"/>
      <c r="Q27" s="94"/>
      <c r="R27" s="14">
        <v>4077</v>
      </c>
      <c r="S27" s="94"/>
      <c r="T27" s="94"/>
      <c r="U27" s="94"/>
      <c r="V27" s="14">
        <v>3476</v>
      </c>
      <c r="W27" s="94"/>
    </row>
    <row r="28" spans="1:27" x14ac:dyDescent="0.2">
      <c r="B28" s="22" t="s">
        <v>67</v>
      </c>
      <c r="C28" s="94"/>
      <c r="D28" s="94"/>
      <c r="E28" s="94"/>
      <c r="F28" s="14">
        <v>238</v>
      </c>
      <c r="G28" s="94"/>
      <c r="H28" s="94"/>
      <c r="I28" s="94"/>
      <c r="J28" s="14">
        <v>402</v>
      </c>
      <c r="K28" s="94"/>
      <c r="L28" s="94"/>
      <c r="M28" s="94"/>
      <c r="N28" s="14">
        <v>212</v>
      </c>
      <c r="O28" s="94"/>
      <c r="P28" s="94"/>
      <c r="Q28" s="94"/>
      <c r="R28" s="14">
        <v>174</v>
      </c>
      <c r="S28" s="94"/>
      <c r="T28" s="94"/>
      <c r="U28" s="94"/>
      <c r="V28" s="14">
        <v>188</v>
      </c>
      <c r="W28" s="94"/>
    </row>
    <row r="29" spans="1:27" x14ac:dyDescent="0.2">
      <c r="B29" s="22" t="s">
        <v>59</v>
      </c>
      <c r="C29" s="94"/>
      <c r="D29" s="94"/>
      <c r="E29" s="94"/>
      <c r="F29" s="14">
        <v>82</v>
      </c>
      <c r="G29" s="94"/>
      <c r="H29" s="94"/>
      <c r="I29" s="94"/>
      <c r="J29" s="14">
        <v>110</v>
      </c>
      <c r="K29" s="94"/>
      <c r="L29" s="94"/>
      <c r="M29" s="94"/>
      <c r="N29" s="14">
        <v>175</v>
      </c>
      <c r="O29" s="94"/>
      <c r="P29" s="94"/>
      <c r="Q29" s="94"/>
      <c r="R29" s="14">
        <v>144</v>
      </c>
      <c r="S29" s="94"/>
      <c r="T29" s="94"/>
      <c r="U29" s="94"/>
      <c r="V29" s="14">
        <v>84</v>
      </c>
      <c r="W29" s="94"/>
    </row>
    <row r="30" spans="1:27" x14ac:dyDescent="0.2">
      <c r="B30" s="22" t="s">
        <v>61</v>
      </c>
      <c r="C30" s="94"/>
      <c r="D30" s="94"/>
      <c r="E30" s="94"/>
      <c r="F30" s="14">
        <v>1819</v>
      </c>
      <c r="G30" s="94"/>
      <c r="H30" s="94"/>
      <c r="I30" s="94"/>
      <c r="J30" s="14">
        <v>1980</v>
      </c>
      <c r="K30" s="94"/>
      <c r="L30" s="94"/>
      <c r="M30" s="94"/>
      <c r="N30" s="14">
        <v>1083</v>
      </c>
      <c r="O30" s="94"/>
      <c r="P30" s="94"/>
      <c r="Q30" s="94"/>
      <c r="R30" s="14">
        <v>908</v>
      </c>
      <c r="S30" s="94"/>
      <c r="T30" s="94"/>
      <c r="U30" s="94"/>
      <c r="V30" s="14">
        <v>973</v>
      </c>
      <c r="W30" s="94"/>
    </row>
    <row r="31" spans="1:27" x14ac:dyDescent="0.2">
      <c r="B31" s="22" t="s">
        <v>68</v>
      </c>
      <c r="C31" s="94"/>
      <c r="D31" s="94"/>
      <c r="E31" s="94"/>
      <c r="F31" s="14">
        <v>413</v>
      </c>
      <c r="G31" s="94"/>
      <c r="H31" s="94"/>
      <c r="I31" s="94"/>
      <c r="J31" s="14">
        <v>443</v>
      </c>
      <c r="K31" s="94"/>
      <c r="L31" s="94"/>
      <c r="M31" s="94"/>
      <c r="N31" s="14">
        <v>484</v>
      </c>
      <c r="O31" s="94"/>
      <c r="P31" s="94"/>
      <c r="Q31" s="94"/>
      <c r="R31" s="95">
        <v>608</v>
      </c>
      <c r="S31" s="94"/>
      <c r="T31" s="94"/>
      <c r="U31" s="94"/>
      <c r="V31" s="95">
        <v>625</v>
      </c>
      <c r="W31" s="94"/>
    </row>
    <row r="32" spans="1:27" x14ac:dyDescent="0.2">
      <c r="B32" s="96" t="s">
        <v>69</v>
      </c>
      <c r="C32" s="97">
        <v>7440</v>
      </c>
      <c r="D32" s="97">
        <v>7525</v>
      </c>
      <c r="E32" s="97">
        <v>7359</v>
      </c>
      <c r="F32" s="97">
        <v>6957</v>
      </c>
      <c r="G32" s="97">
        <v>8394</v>
      </c>
      <c r="H32" s="97">
        <v>8809</v>
      </c>
      <c r="I32" s="97">
        <v>8725</v>
      </c>
      <c r="J32" s="97">
        <v>8284</v>
      </c>
      <c r="K32" s="97">
        <v>8094</v>
      </c>
      <c r="L32" s="97">
        <v>7920</v>
      </c>
      <c r="M32" s="97">
        <v>8298</v>
      </c>
      <c r="N32" s="97">
        <v>6583</v>
      </c>
      <c r="O32" s="97">
        <v>6896</v>
      </c>
      <c r="P32" s="97">
        <v>7147</v>
      </c>
      <c r="Q32" s="97">
        <v>6928</v>
      </c>
      <c r="R32" s="97">
        <v>5911</v>
      </c>
      <c r="S32" s="97">
        <v>11036</v>
      </c>
      <c r="T32" s="97">
        <v>6413</v>
      </c>
      <c r="U32" s="97">
        <v>6069</v>
      </c>
      <c r="V32" s="97">
        <v>5346</v>
      </c>
      <c r="W32" s="97">
        <v>6117</v>
      </c>
    </row>
    <row r="33" spans="2:24" x14ac:dyDescent="0.2">
      <c r="B33" s="22"/>
      <c r="C33" s="22"/>
      <c r="D33" s="22"/>
      <c r="E33" s="22"/>
      <c r="F33" s="14"/>
      <c r="G33" s="22"/>
      <c r="H33" s="22"/>
      <c r="I33" s="22"/>
      <c r="J33" s="14"/>
      <c r="K33" s="22"/>
      <c r="L33" s="22"/>
      <c r="M33" s="14"/>
      <c r="N33" s="14"/>
      <c r="O33" s="22"/>
      <c r="P33" s="22"/>
      <c r="Q33" s="14"/>
      <c r="R33" s="14"/>
      <c r="S33" s="22"/>
      <c r="T33" s="22"/>
      <c r="U33" s="14"/>
      <c r="V33" s="14"/>
      <c r="W33" s="22"/>
    </row>
    <row r="34" spans="2:24" x14ac:dyDescent="0.2">
      <c r="B34" s="5" t="s">
        <v>70</v>
      </c>
      <c r="C34" s="34">
        <v>357</v>
      </c>
      <c r="D34" s="34">
        <v>360</v>
      </c>
      <c r="E34" s="34">
        <v>337</v>
      </c>
      <c r="F34" s="34">
        <v>374</v>
      </c>
      <c r="G34" s="34">
        <v>383</v>
      </c>
      <c r="H34" s="34">
        <v>374</v>
      </c>
      <c r="I34" s="34">
        <v>367</v>
      </c>
      <c r="J34" s="34">
        <v>382</v>
      </c>
      <c r="K34" s="34">
        <v>388</v>
      </c>
      <c r="L34" s="34">
        <v>423</v>
      </c>
      <c r="M34" s="34">
        <v>429</v>
      </c>
      <c r="N34" s="34">
        <v>312</v>
      </c>
      <c r="O34" s="34">
        <v>335</v>
      </c>
      <c r="P34" s="34">
        <v>314</v>
      </c>
      <c r="Q34" s="34">
        <v>366</v>
      </c>
      <c r="R34" s="34">
        <v>379</v>
      </c>
      <c r="S34" s="34">
        <v>795</v>
      </c>
      <c r="T34" s="34">
        <v>891</v>
      </c>
      <c r="U34" s="34">
        <v>872</v>
      </c>
      <c r="V34" s="34">
        <v>761</v>
      </c>
      <c r="W34" s="34">
        <v>771</v>
      </c>
    </row>
    <row r="35" spans="2:24" x14ac:dyDescent="0.2">
      <c r="B35" s="5" t="s">
        <v>71</v>
      </c>
      <c r="C35" s="34">
        <v>4860</v>
      </c>
      <c r="D35" s="34">
        <v>3737</v>
      </c>
      <c r="E35" s="34">
        <v>1927</v>
      </c>
      <c r="F35" s="34">
        <v>2279</v>
      </c>
      <c r="G35" s="34">
        <v>2179</v>
      </c>
      <c r="H35" s="34">
        <v>2237</v>
      </c>
      <c r="I35" s="34">
        <v>2206</v>
      </c>
      <c r="J35" s="34">
        <v>2062</v>
      </c>
      <c r="K35" s="34">
        <v>2463</v>
      </c>
      <c r="L35" s="34">
        <v>2438</v>
      </c>
      <c r="M35" s="34">
        <v>3578</v>
      </c>
      <c r="N35" s="34">
        <v>3259</v>
      </c>
      <c r="O35" s="34">
        <v>4654</v>
      </c>
      <c r="P35" s="34">
        <v>3411</v>
      </c>
      <c r="Q35" s="34">
        <v>5163</v>
      </c>
      <c r="R35" s="34">
        <v>3507</v>
      </c>
      <c r="S35" s="34">
        <v>3078</v>
      </c>
      <c r="T35" s="34">
        <v>1780</v>
      </c>
      <c r="U35" s="34">
        <v>3233</v>
      </c>
      <c r="V35" s="34">
        <v>4008</v>
      </c>
      <c r="W35" s="34">
        <v>3627</v>
      </c>
    </row>
    <row r="36" spans="2:24" x14ac:dyDescent="0.2">
      <c r="B36" s="5" t="s">
        <v>72</v>
      </c>
      <c r="C36" s="34">
        <v>895</v>
      </c>
      <c r="D36" s="34">
        <v>1695</v>
      </c>
      <c r="E36" s="34">
        <v>1590</v>
      </c>
      <c r="F36" s="34">
        <v>1801</v>
      </c>
      <c r="G36" s="34">
        <v>331</v>
      </c>
      <c r="H36" s="34">
        <v>1308</v>
      </c>
      <c r="I36" s="34">
        <v>106</v>
      </c>
      <c r="J36" s="34">
        <v>538</v>
      </c>
      <c r="K36" s="34">
        <v>418</v>
      </c>
      <c r="L36" s="34">
        <v>554</v>
      </c>
      <c r="M36" s="34">
        <v>432</v>
      </c>
      <c r="N36" s="34">
        <v>6923</v>
      </c>
      <c r="O36" s="34">
        <v>5999</v>
      </c>
      <c r="P36" s="34">
        <v>1127</v>
      </c>
      <c r="Q36" s="34">
        <v>578</v>
      </c>
      <c r="R36" s="98">
        <v>5289</v>
      </c>
      <c r="S36" s="34">
        <v>160</v>
      </c>
      <c r="T36" s="34">
        <v>547</v>
      </c>
      <c r="U36" s="34">
        <v>50</v>
      </c>
      <c r="V36" s="98">
        <v>122</v>
      </c>
      <c r="W36" s="34">
        <v>47</v>
      </c>
    </row>
    <row r="37" spans="2:24" x14ac:dyDescent="0.2">
      <c r="B37" s="96" t="s">
        <v>73</v>
      </c>
      <c r="C37" s="97">
        <v>15626</v>
      </c>
      <c r="D37" s="97">
        <v>15569</v>
      </c>
      <c r="E37" s="97">
        <v>13552</v>
      </c>
      <c r="F37" s="97">
        <v>13651</v>
      </c>
      <c r="G37" s="97">
        <v>13600</v>
      </c>
      <c r="H37" s="97">
        <v>15002</v>
      </c>
      <c r="I37" s="97">
        <v>13730</v>
      </c>
      <c r="J37" s="97">
        <v>13540</v>
      </c>
      <c r="K37" s="97">
        <v>13522</v>
      </c>
      <c r="L37" s="97">
        <v>13346</v>
      </c>
      <c r="M37" s="97">
        <v>14748</v>
      </c>
      <c r="N37" s="97">
        <v>18328</v>
      </c>
      <c r="O37" s="97">
        <v>19182</v>
      </c>
      <c r="P37" s="97">
        <v>13306</v>
      </c>
      <c r="Q37" s="97">
        <v>14340</v>
      </c>
      <c r="R37" s="97">
        <v>16225</v>
      </c>
      <c r="S37" s="97">
        <v>16103</v>
      </c>
      <c r="T37" s="97">
        <v>10608</v>
      </c>
      <c r="U37" s="97">
        <v>11106</v>
      </c>
      <c r="V37" s="97">
        <v>11018</v>
      </c>
      <c r="W37" s="97">
        <v>11269</v>
      </c>
    </row>
    <row r="38" spans="2:24" x14ac:dyDescent="0.2">
      <c r="B38" s="96" t="s">
        <v>74</v>
      </c>
      <c r="C38" s="97">
        <v>68922</v>
      </c>
      <c r="D38" s="97">
        <v>69246</v>
      </c>
      <c r="E38" s="97">
        <v>70237</v>
      </c>
      <c r="F38" s="97">
        <v>70444</v>
      </c>
      <c r="G38" s="97">
        <v>71109</v>
      </c>
      <c r="H38" s="97">
        <v>71829</v>
      </c>
      <c r="I38" s="97">
        <v>71695</v>
      </c>
      <c r="J38" s="97">
        <v>72396</v>
      </c>
      <c r="K38" s="97">
        <v>72359</v>
      </c>
      <c r="L38" s="97">
        <v>72001</v>
      </c>
      <c r="M38" s="97">
        <v>74278</v>
      </c>
      <c r="N38" s="97">
        <v>74509</v>
      </c>
      <c r="O38" s="97">
        <v>76525</v>
      </c>
      <c r="P38" s="97">
        <v>70972</v>
      </c>
      <c r="Q38" s="97">
        <v>72489</v>
      </c>
      <c r="R38" s="97">
        <v>68844</v>
      </c>
      <c r="S38" s="97">
        <v>69001</v>
      </c>
      <c r="T38" s="97">
        <v>64015</v>
      </c>
      <c r="U38" s="97">
        <v>64684</v>
      </c>
      <c r="V38" s="97">
        <v>62408</v>
      </c>
      <c r="W38" s="97">
        <v>64239</v>
      </c>
    </row>
    <row r="39" spans="2:24" x14ac:dyDescent="0.2">
      <c r="B39" s="22"/>
      <c r="C39" s="22"/>
      <c r="D39" s="22"/>
      <c r="E39" s="22"/>
      <c r="F39" s="14"/>
      <c r="G39" s="22"/>
      <c r="H39" s="22"/>
      <c r="I39" s="22"/>
      <c r="J39" s="14"/>
      <c r="K39" s="22"/>
      <c r="L39" s="22"/>
      <c r="M39" s="14"/>
      <c r="N39" s="14"/>
      <c r="O39" s="22"/>
      <c r="P39" s="22"/>
      <c r="Q39" s="14"/>
      <c r="R39" s="14"/>
      <c r="S39" s="22"/>
      <c r="T39" s="22"/>
      <c r="U39" s="14"/>
      <c r="V39" s="14"/>
      <c r="W39" s="22"/>
    </row>
    <row r="40" spans="2:24" x14ac:dyDescent="0.2">
      <c r="B40" s="22"/>
      <c r="C40" s="22"/>
      <c r="D40" s="22"/>
      <c r="E40" s="22"/>
      <c r="F40" s="14"/>
      <c r="G40" s="22"/>
      <c r="H40" s="22"/>
      <c r="I40" s="22"/>
      <c r="J40" s="14"/>
      <c r="K40" s="22"/>
      <c r="L40" s="22"/>
      <c r="M40" s="14"/>
      <c r="N40" s="14"/>
      <c r="O40" s="22"/>
      <c r="P40" s="22"/>
      <c r="Q40" s="14"/>
      <c r="R40" s="14"/>
      <c r="S40" s="22"/>
      <c r="T40" s="22"/>
      <c r="U40" s="14"/>
      <c r="V40" s="14"/>
      <c r="W40" s="22"/>
    </row>
    <row r="41" spans="2:24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2:24" x14ac:dyDescent="0.2">
      <c r="B42" s="22" t="s">
        <v>75</v>
      </c>
      <c r="C42" s="14">
        <v>34085</v>
      </c>
      <c r="D42" s="14">
        <v>34711</v>
      </c>
      <c r="E42" s="14">
        <v>34098</v>
      </c>
      <c r="F42" s="14">
        <v>33792</v>
      </c>
      <c r="G42" s="14">
        <v>35180</v>
      </c>
      <c r="H42" s="14">
        <v>34682</v>
      </c>
      <c r="I42" s="14">
        <v>35928</v>
      </c>
      <c r="J42" s="14">
        <v>36896</v>
      </c>
      <c r="K42" s="14">
        <v>37223</v>
      </c>
      <c r="L42" s="14">
        <v>37230</v>
      </c>
      <c r="M42" s="14">
        <v>38710</v>
      </c>
      <c r="N42" s="14">
        <v>39829</v>
      </c>
      <c r="O42" s="14">
        <v>39698</v>
      </c>
      <c r="P42" s="14">
        <v>41830</v>
      </c>
      <c r="Q42" s="14">
        <v>42393</v>
      </c>
      <c r="R42" s="14">
        <v>41542</v>
      </c>
      <c r="S42" s="14">
        <v>36249</v>
      </c>
      <c r="T42" s="14">
        <v>37605</v>
      </c>
      <c r="U42" s="14">
        <v>38053</v>
      </c>
      <c r="V42" s="14">
        <v>35087</v>
      </c>
      <c r="W42" s="14">
        <v>35037</v>
      </c>
      <c r="X42" s="22"/>
    </row>
    <row r="43" spans="2:24" x14ac:dyDescent="0.2">
      <c r="B43" s="22" t="s">
        <v>76</v>
      </c>
      <c r="C43" s="14">
        <v>2169</v>
      </c>
      <c r="D43" s="14">
        <v>2460</v>
      </c>
      <c r="E43" s="14">
        <v>2369</v>
      </c>
      <c r="F43" s="14">
        <v>2398</v>
      </c>
      <c r="G43" s="14">
        <v>2447</v>
      </c>
      <c r="H43" s="14">
        <v>2277</v>
      </c>
      <c r="I43" s="14">
        <v>2393</v>
      </c>
      <c r="J43" s="14">
        <v>2428</v>
      </c>
      <c r="K43" s="14">
        <v>2423</v>
      </c>
      <c r="L43" s="14">
        <v>2418</v>
      </c>
      <c r="M43" s="14">
        <v>2553</v>
      </c>
      <c r="N43" s="14">
        <v>2684</v>
      </c>
      <c r="O43" s="14">
        <v>2717</v>
      </c>
      <c r="P43" s="14">
        <v>644</v>
      </c>
      <c r="Q43" s="14">
        <v>668</v>
      </c>
      <c r="R43" s="14">
        <v>683</v>
      </c>
      <c r="S43" s="14">
        <v>699</v>
      </c>
      <c r="T43" s="14">
        <v>631</v>
      </c>
      <c r="U43" s="14">
        <v>589</v>
      </c>
      <c r="V43" s="14">
        <v>652</v>
      </c>
      <c r="W43" s="14">
        <v>767</v>
      </c>
      <c r="X43" s="22"/>
    </row>
    <row r="44" spans="2:24" x14ac:dyDescent="0.2">
      <c r="B44" s="96" t="s">
        <v>77</v>
      </c>
      <c r="C44" s="97">
        <v>36254</v>
      </c>
      <c r="D44" s="97">
        <v>37171</v>
      </c>
      <c r="E44" s="97">
        <v>36467</v>
      </c>
      <c r="F44" s="97">
        <v>36190</v>
      </c>
      <c r="G44" s="97">
        <v>37627</v>
      </c>
      <c r="H44" s="97">
        <v>36959</v>
      </c>
      <c r="I44" s="97">
        <v>38321</v>
      </c>
      <c r="J44" s="97">
        <v>39324</v>
      </c>
      <c r="K44" s="97">
        <v>39646</v>
      </c>
      <c r="L44" s="97">
        <v>39648</v>
      </c>
      <c r="M44" s="97">
        <v>41263</v>
      </c>
      <c r="N44" s="97">
        <v>42513</v>
      </c>
      <c r="O44" s="97">
        <v>42415</v>
      </c>
      <c r="P44" s="97">
        <v>42474</v>
      </c>
      <c r="Q44" s="97">
        <v>43061</v>
      </c>
      <c r="R44" s="97">
        <v>42225</v>
      </c>
      <c r="S44" s="97">
        <v>36948</v>
      </c>
      <c r="T44" s="97">
        <v>38236</v>
      </c>
      <c r="U44" s="97">
        <v>38642</v>
      </c>
      <c r="V44" s="97">
        <v>35739</v>
      </c>
      <c r="W44" s="97">
        <v>35804</v>
      </c>
      <c r="X44" s="22"/>
    </row>
    <row r="45" spans="2:24" x14ac:dyDescent="0.2">
      <c r="B45" s="22"/>
      <c r="C45" s="22"/>
      <c r="D45" s="22"/>
      <c r="E45" s="22"/>
      <c r="F45" s="14"/>
      <c r="G45" s="22"/>
      <c r="H45" s="22"/>
      <c r="I45" s="22"/>
      <c r="J45" s="14"/>
      <c r="K45" s="22"/>
      <c r="L45" s="22"/>
      <c r="M45" s="14"/>
      <c r="N45" s="14"/>
      <c r="O45" s="22"/>
      <c r="P45" s="22"/>
      <c r="Q45" s="14"/>
      <c r="R45" s="14"/>
      <c r="S45" s="22"/>
      <c r="T45" s="22"/>
      <c r="U45" s="14"/>
      <c r="V45" s="14"/>
      <c r="W45" s="22"/>
      <c r="X45" s="22"/>
    </row>
    <row r="46" spans="2:24" x14ac:dyDescent="0.2">
      <c r="B46" s="5" t="s">
        <v>78</v>
      </c>
      <c r="C46" s="34">
        <v>15404</v>
      </c>
      <c r="D46" s="34">
        <v>14780</v>
      </c>
      <c r="E46" s="34">
        <v>14583</v>
      </c>
      <c r="F46" s="34">
        <v>16862</v>
      </c>
      <c r="G46" s="34">
        <v>16284</v>
      </c>
      <c r="H46" s="34">
        <v>17157</v>
      </c>
      <c r="I46" s="34">
        <v>15478</v>
      </c>
      <c r="J46" s="34">
        <v>16080</v>
      </c>
      <c r="K46" s="34">
        <v>15339</v>
      </c>
      <c r="L46" s="34">
        <v>15331</v>
      </c>
      <c r="M46" s="34">
        <v>15306</v>
      </c>
      <c r="N46" s="34">
        <v>12702</v>
      </c>
      <c r="O46" s="34">
        <v>11696</v>
      </c>
      <c r="P46" s="34">
        <v>11272</v>
      </c>
      <c r="Q46" s="34">
        <v>11609</v>
      </c>
      <c r="R46" s="34">
        <v>10913</v>
      </c>
      <c r="S46" s="34">
        <v>10369</v>
      </c>
      <c r="T46" s="34">
        <v>10573</v>
      </c>
      <c r="U46" s="34">
        <v>11050</v>
      </c>
      <c r="V46" s="34">
        <v>11408</v>
      </c>
      <c r="W46" s="34">
        <v>13387</v>
      </c>
      <c r="X46" s="22"/>
    </row>
    <row r="47" spans="2:24" x14ac:dyDescent="0.2">
      <c r="B47" s="22"/>
      <c r="C47" s="22"/>
      <c r="D47" s="22"/>
      <c r="E47" s="22"/>
      <c r="F47" s="14"/>
      <c r="G47" s="22"/>
      <c r="H47" s="22"/>
      <c r="I47" s="22"/>
      <c r="J47" s="14"/>
      <c r="K47" s="22"/>
      <c r="L47" s="22"/>
      <c r="M47" s="14"/>
      <c r="N47" s="14"/>
      <c r="O47" s="22"/>
      <c r="P47" s="22"/>
      <c r="Q47" s="14"/>
      <c r="R47" s="14"/>
      <c r="S47" s="22"/>
      <c r="T47" s="22"/>
      <c r="U47" s="14"/>
      <c r="V47" s="14"/>
      <c r="W47" s="22"/>
      <c r="X47" s="22"/>
    </row>
    <row r="48" spans="2:24" x14ac:dyDescent="0.2">
      <c r="B48" s="22" t="s">
        <v>79</v>
      </c>
      <c r="C48" s="94"/>
      <c r="D48" s="94"/>
      <c r="E48" s="94"/>
      <c r="F48" s="14">
        <v>444</v>
      </c>
      <c r="G48" s="94"/>
      <c r="H48" s="94"/>
      <c r="I48" s="94"/>
      <c r="J48" s="14">
        <v>447</v>
      </c>
      <c r="K48" s="94"/>
      <c r="L48" s="94"/>
      <c r="M48" s="94"/>
      <c r="N48" s="14">
        <v>327</v>
      </c>
      <c r="O48" s="94"/>
      <c r="P48" s="94"/>
      <c r="Q48" s="94"/>
      <c r="R48" s="14">
        <v>329</v>
      </c>
      <c r="S48" s="94"/>
      <c r="T48" s="94"/>
      <c r="U48" s="94"/>
      <c r="V48" s="14">
        <v>293</v>
      </c>
      <c r="W48" s="94"/>
      <c r="X48" s="22"/>
    </row>
    <row r="49" spans="1:24" x14ac:dyDescent="0.2">
      <c r="B49" s="22" t="s">
        <v>80</v>
      </c>
      <c r="C49" s="94"/>
      <c r="D49" s="94"/>
      <c r="E49" s="94"/>
      <c r="F49" s="14">
        <v>3212</v>
      </c>
      <c r="G49" s="94"/>
      <c r="H49" s="94"/>
      <c r="I49" s="94"/>
      <c r="J49" s="14">
        <v>3408</v>
      </c>
      <c r="K49" s="94"/>
      <c r="L49" s="94"/>
      <c r="M49" s="94"/>
      <c r="N49" s="14">
        <v>4189</v>
      </c>
      <c r="O49" s="94"/>
      <c r="P49" s="94"/>
      <c r="Q49" s="94"/>
      <c r="R49" s="14">
        <v>4642</v>
      </c>
      <c r="S49" s="94"/>
      <c r="T49" s="94"/>
      <c r="U49" s="94"/>
      <c r="V49" s="14">
        <v>4539</v>
      </c>
      <c r="W49" s="94"/>
      <c r="X49" s="22"/>
    </row>
    <row r="50" spans="1:24" x14ac:dyDescent="0.2">
      <c r="B50" s="22" t="s">
        <v>59</v>
      </c>
      <c r="C50" s="94"/>
      <c r="D50" s="94"/>
      <c r="E50" s="94"/>
      <c r="F50" s="14">
        <v>425</v>
      </c>
      <c r="G50" s="94"/>
      <c r="H50" s="94"/>
      <c r="I50" s="94"/>
      <c r="J50" s="14">
        <v>231</v>
      </c>
      <c r="K50" s="94"/>
      <c r="L50" s="94"/>
      <c r="M50" s="94"/>
      <c r="N50" s="14">
        <v>127</v>
      </c>
      <c r="O50" s="94"/>
      <c r="P50" s="94"/>
      <c r="Q50" s="94"/>
      <c r="R50" s="14">
        <v>432</v>
      </c>
      <c r="S50" s="94"/>
      <c r="T50" s="94"/>
      <c r="U50" s="94"/>
      <c r="V50" s="14">
        <v>652</v>
      </c>
      <c r="W50" s="94"/>
      <c r="X50" s="22"/>
    </row>
    <row r="51" spans="1:24" x14ac:dyDescent="0.2">
      <c r="B51" s="22" t="s">
        <v>63</v>
      </c>
      <c r="C51" s="94"/>
      <c r="D51" s="94"/>
      <c r="E51" s="94"/>
      <c r="F51" s="14">
        <v>1046</v>
      </c>
      <c r="G51" s="94"/>
      <c r="H51" s="94"/>
      <c r="I51" s="94"/>
      <c r="J51" s="14">
        <v>1149</v>
      </c>
      <c r="K51" s="94"/>
      <c r="L51" s="94"/>
      <c r="M51" s="94"/>
      <c r="N51" s="14">
        <v>1110</v>
      </c>
      <c r="O51" s="94"/>
      <c r="P51" s="94"/>
      <c r="Q51" s="94"/>
      <c r="R51" s="14">
        <v>701</v>
      </c>
      <c r="S51" s="94"/>
      <c r="T51" s="94"/>
      <c r="U51" s="94"/>
      <c r="V51" s="14">
        <v>280</v>
      </c>
      <c r="W51" s="94"/>
      <c r="X51" s="22"/>
    </row>
    <row r="52" spans="1:24" x14ac:dyDescent="0.2">
      <c r="B52" s="22" t="s">
        <v>81</v>
      </c>
      <c r="C52" s="94"/>
      <c r="D52" s="94"/>
      <c r="E52" s="94"/>
      <c r="F52" s="14">
        <v>79</v>
      </c>
      <c r="G52" s="94"/>
      <c r="H52" s="94"/>
      <c r="I52" s="94"/>
      <c r="J52" s="14">
        <v>45</v>
      </c>
      <c r="K52" s="94"/>
      <c r="L52" s="94"/>
      <c r="M52" s="94"/>
      <c r="N52" s="14">
        <v>21</v>
      </c>
      <c r="O52" s="94"/>
      <c r="P52" s="94"/>
      <c r="Q52" s="94"/>
      <c r="R52" s="95">
        <v>0</v>
      </c>
      <c r="S52" s="94"/>
      <c r="T52" s="94"/>
      <c r="U52" s="94"/>
      <c r="V52" s="95">
        <v>6</v>
      </c>
      <c r="W52" s="94"/>
      <c r="X52" s="22"/>
    </row>
    <row r="53" spans="1:24" x14ac:dyDescent="0.2">
      <c r="B53" s="96" t="s">
        <v>82</v>
      </c>
      <c r="C53" s="97">
        <v>4539</v>
      </c>
      <c r="D53" s="97">
        <v>4472</v>
      </c>
      <c r="E53" s="97">
        <v>4696</v>
      </c>
      <c r="F53" s="97">
        <v>5206</v>
      </c>
      <c r="G53" s="97">
        <v>5008</v>
      </c>
      <c r="H53" s="97">
        <v>5303</v>
      </c>
      <c r="I53" s="97">
        <v>5370</v>
      </c>
      <c r="J53" s="97">
        <v>5280</v>
      </c>
      <c r="K53" s="97">
        <v>5293</v>
      </c>
      <c r="L53" s="97">
        <v>5243</v>
      </c>
      <c r="M53" s="97">
        <v>5291</v>
      </c>
      <c r="N53" s="97">
        <v>5774</v>
      </c>
      <c r="O53" s="97">
        <v>5872</v>
      </c>
      <c r="P53" s="97">
        <v>5964</v>
      </c>
      <c r="Q53" s="97">
        <v>5939</v>
      </c>
      <c r="R53" s="97">
        <v>6104</v>
      </c>
      <c r="S53" s="97">
        <v>6057</v>
      </c>
      <c r="T53" s="97">
        <v>6045</v>
      </c>
      <c r="U53" s="97">
        <v>6074</v>
      </c>
      <c r="V53" s="97">
        <v>5770</v>
      </c>
      <c r="W53" s="97">
        <v>5438</v>
      </c>
      <c r="X53" s="22"/>
    </row>
    <row r="54" spans="1:24" x14ac:dyDescent="0.2">
      <c r="B54" s="96" t="s">
        <v>83</v>
      </c>
      <c r="C54" s="97">
        <v>19943</v>
      </c>
      <c r="D54" s="97">
        <v>19252</v>
      </c>
      <c r="E54" s="97">
        <v>19279</v>
      </c>
      <c r="F54" s="97">
        <v>22068</v>
      </c>
      <c r="G54" s="97">
        <v>21292</v>
      </c>
      <c r="H54" s="97">
        <v>22460</v>
      </c>
      <c r="I54" s="97">
        <v>20848</v>
      </c>
      <c r="J54" s="97">
        <v>21360</v>
      </c>
      <c r="K54" s="97">
        <v>20632</v>
      </c>
      <c r="L54" s="97">
        <v>20574</v>
      </c>
      <c r="M54" s="97">
        <v>20597</v>
      </c>
      <c r="N54" s="97">
        <v>18476</v>
      </c>
      <c r="O54" s="97">
        <v>17568</v>
      </c>
      <c r="P54" s="97">
        <v>17236</v>
      </c>
      <c r="Q54" s="97">
        <v>17548</v>
      </c>
      <c r="R54" s="97">
        <v>17017</v>
      </c>
      <c r="S54" s="97">
        <v>16426</v>
      </c>
      <c r="T54" s="97">
        <v>16618</v>
      </c>
      <c r="U54" s="97">
        <v>17124</v>
      </c>
      <c r="V54" s="97">
        <v>17178</v>
      </c>
      <c r="W54" s="97">
        <v>18825</v>
      </c>
      <c r="X54" s="22"/>
    </row>
    <row r="55" spans="1:24" x14ac:dyDescent="0.2">
      <c r="B55" s="22"/>
      <c r="C55" s="22"/>
      <c r="D55" s="22"/>
      <c r="E55" s="22"/>
      <c r="F55" s="14"/>
      <c r="G55" s="22"/>
      <c r="H55" s="22"/>
      <c r="I55" s="22"/>
      <c r="J55" s="14"/>
      <c r="K55" s="22"/>
      <c r="L55" s="22"/>
      <c r="M55" s="14"/>
      <c r="N55" s="14"/>
      <c r="O55" s="22"/>
      <c r="P55" s="22"/>
      <c r="Q55" s="14"/>
      <c r="R55" s="14"/>
      <c r="S55" s="22"/>
      <c r="T55" s="22"/>
      <c r="U55" s="14"/>
      <c r="V55" s="14"/>
      <c r="W55" s="22"/>
      <c r="X55" s="22"/>
    </row>
    <row r="56" spans="1:24" x14ac:dyDescent="0.2">
      <c r="B56" s="5" t="s">
        <v>84</v>
      </c>
      <c r="C56" s="34">
        <v>2038</v>
      </c>
      <c r="D56" s="34">
        <v>2048</v>
      </c>
      <c r="E56" s="34">
        <v>3217</v>
      </c>
      <c r="F56" s="34">
        <v>2249</v>
      </c>
      <c r="G56" s="34">
        <v>1791</v>
      </c>
      <c r="H56" s="34">
        <v>2065</v>
      </c>
      <c r="I56" s="34">
        <v>1966</v>
      </c>
      <c r="J56" s="34">
        <v>2116</v>
      </c>
      <c r="K56" s="34">
        <v>2208</v>
      </c>
      <c r="L56" s="34">
        <v>2190</v>
      </c>
      <c r="M56" s="34">
        <v>2057</v>
      </c>
      <c r="N56" s="34">
        <v>3041</v>
      </c>
      <c r="O56" s="34">
        <v>3164</v>
      </c>
      <c r="P56" s="34">
        <v>2735</v>
      </c>
      <c r="Q56" s="34">
        <v>2690</v>
      </c>
      <c r="R56" s="34">
        <v>1412</v>
      </c>
      <c r="S56" s="34">
        <v>1336</v>
      </c>
      <c r="T56" s="34">
        <v>1083</v>
      </c>
      <c r="U56" s="34">
        <v>1138</v>
      </c>
      <c r="V56" s="34">
        <v>1335</v>
      </c>
      <c r="W56" s="34">
        <v>1921</v>
      </c>
      <c r="X56" s="22"/>
    </row>
    <row r="57" spans="1:24" x14ac:dyDescent="0.2">
      <c r="B57" s="22"/>
      <c r="C57" s="22"/>
      <c r="D57" s="22"/>
      <c r="E57" s="22"/>
      <c r="F57" s="14"/>
      <c r="G57" s="22"/>
      <c r="H57" s="22"/>
      <c r="I57" s="22"/>
      <c r="J57" s="14"/>
      <c r="K57" s="22"/>
      <c r="L57" s="22"/>
      <c r="M57" s="14"/>
      <c r="N57" s="14"/>
      <c r="O57" s="22"/>
      <c r="P57" s="22"/>
      <c r="Q57" s="14"/>
      <c r="R57" s="14"/>
      <c r="S57" s="22"/>
      <c r="T57" s="22"/>
      <c r="U57" s="14"/>
      <c r="V57" s="14"/>
      <c r="W57" s="22"/>
      <c r="X57" s="22"/>
    </row>
    <row r="58" spans="1:24" x14ac:dyDescent="0.2">
      <c r="B58" s="22" t="s">
        <v>80</v>
      </c>
      <c r="C58" s="94"/>
      <c r="D58" s="94"/>
      <c r="E58" s="94"/>
      <c r="F58" s="14">
        <v>500</v>
      </c>
      <c r="G58" s="94"/>
      <c r="H58" s="94"/>
      <c r="I58" s="94"/>
      <c r="J58" s="14">
        <v>633</v>
      </c>
      <c r="K58" s="94"/>
      <c r="L58" s="94"/>
      <c r="M58" s="94"/>
      <c r="N58" s="14">
        <v>735</v>
      </c>
      <c r="O58" s="94"/>
      <c r="P58" s="94"/>
      <c r="Q58" s="94"/>
      <c r="R58" s="14">
        <v>837</v>
      </c>
      <c r="S58" s="94"/>
      <c r="T58" s="94"/>
      <c r="U58" s="94"/>
      <c r="V58" s="14">
        <v>1172</v>
      </c>
      <c r="W58" s="94"/>
      <c r="X58" s="22"/>
    </row>
    <row r="59" spans="1:24" x14ac:dyDescent="0.2">
      <c r="B59" s="22" t="s">
        <v>85</v>
      </c>
      <c r="C59" s="94"/>
      <c r="D59" s="94"/>
      <c r="E59" s="94"/>
      <c r="F59" s="14">
        <v>6480</v>
      </c>
      <c r="G59" s="94"/>
      <c r="H59" s="94"/>
      <c r="I59" s="94"/>
      <c r="J59" s="14">
        <v>6138</v>
      </c>
      <c r="K59" s="94"/>
      <c r="L59" s="94"/>
      <c r="M59" s="94"/>
      <c r="N59" s="14">
        <v>5379</v>
      </c>
      <c r="O59" s="94"/>
      <c r="P59" s="94"/>
      <c r="Q59" s="94"/>
      <c r="R59" s="14">
        <v>5277</v>
      </c>
      <c r="S59" s="94"/>
      <c r="T59" s="94"/>
      <c r="U59" s="94"/>
      <c r="V59" s="14">
        <v>5015</v>
      </c>
      <c r="W59" s="94"/>
      <c r="X59" s="22"/>
    </row>
    <row r="60" spans="1:24" x14ac:dyDescent="0.2">
      <c r="B60" s="22" t="s">
        <v>86</v>
      </c>
      <c r="C60" s="94"/>
      <c r="D60" s="94"/>
      <c r="E60" s="94"/>
      <c r="F60" s="14">
        <v>609</v>
      </c>
      <c r="G60" s="94"/>
      <c r="H60" s="94"/>
      <c r="I60" s="94"/>
      <c r="J60" s="14">
        <v>466</v>
      </c>
      <c r="K60" s="94"/>
      <c r="L60" s="94"/>
      <c r="M60" s="94"/>
      <c r="N60" s="14">
        <v>522</v>
      </c>
      <c r="O60" s="94"/>
      <c r="P60" s="94"/>
      <c r="Q60" s="94"/>
      <c r="R60" s="14">
        <v>316</v>
      </c>
      <c r="S60" s="94"/>
      <c r="T60" s="94"/>
      <c r="U60" s="94"/>
      <c r="V60" s="14">
        <v>217</v>
      </c>
      <c r="W60" s="94"/>
      <c r="X60" s="22"/>
    </row>
    <row r="61" spans="1:24" x14ac:dyDescent="0.2">
      <c r="B61" s="22" t="s">
        <v>59</v>
      </c>
      <c r="C61" s="94"/>
      <c r="D61" s="94"/>
      <c r="E61" s="94"/>
      <c r="F61" s="14">
        <v>380</v>
      </c>
      <c r="G61" s="94"/>
      <c r="H61" s="94"/>
      <c r="I61" s="94"/>
      <c r="J61" s="14">
        <v>96</v>
      </c>
      <c r="K61" s="94"/>
      <c r="L61" s="94"/>
      <c r="M61" s="94"/>
      <c r="N61" s="14">
        <v>175</v>
      </c>
      <c r="O61" s="94"/>
      <c r="P61" s="94"/>
      <c r="Q61" s="94"/>
      <c r="R61" s="14">
        <v>252</v>
      </c>
      <c r="S61" s="94"/>
      <c r="T61" s="94"/>
      <c r="U61" s="94"/>
      <c r="V61" s="14">
        <v>286</v>
      </c>
      <c r="W61" s="94"/>
      <c r="X61" s="22"/>
    </row>
    <row r="62" spans="1:24" x14ac:dyDescent="0.2">
      <c r="B62" s="22" t="s">
        <v>81</v>
      </c>
      <c r="C62" s="94"/>
      <c r="D62" s="94"/>
      <c r="E62" s="94"/>
      <c r="F62" s="14">
        <v>1570</v>
      </c>
      <c r="G62" s="94"/>
      <c r="H62" s="94"/>
      <c r="I62" s="94"/>
      <c r="J62" s="14">
        <v>1546</v>
      </c>
      <c r="K62" s="94"/>
      <c r="L62" s="94"/>
      <c r="M62" s="94"/>
      <c r="N62" s="14">
        <v>1287</v>
      </c>
      <c r="O62" s="94"/>
      <c r="P62" s="94"/>
      <c r="Q62" s="94"/>
      <c r="R62" s="14">
        <v>1236</v>
      </c>
      <c r="S62" s="94"/>
      <c r="T62" s="94"/>
      <c r="U62" s="94"/>
      <c r="V62" s="14">
        <v>1204</v>
      </c>
      <c r="W62" s="94"/>
      <c r="X62" s="22"/>
    </row>
    <row r="63" spans="1:24" x14ac:dyDescent="0.2">
      <c r="B63" s="22" t="s">
        <v>87</v>
      </c>
      <c r="C63" s="94"/>
      <c r="D63" s="94"/>
      <c r="E63" s="94"/>
      <c r="F63" s="14">
        <v>115</v>
      </c>
      <c r="G63" s="94"/>
      <c r="H63" s="94"/>
      <c r="I63" s="94"/>
      <c r="J63" s="14">
        <v>704</v>
      </c>
      <c r="K63" s="94"/>
      <c r="L63" s="94"/>
      <c r="M63" s="94"/>
      <c r="N63" s="14">
        <v>251</v>
      </c>
      <c r="O63" s="94"/>
      <c r="P63" s="94"/>
      <c r="Q63" s="94"/>
      <c r="R63" s="95">
        <v>260</v>
      </c>
      <c r="S63" s="94"/>
      <c r="T63" s="94"/>
      <c r="U63" s="94"/>
      <c r="V63" s="95">
        <v>240</v>
      </c>
      <c r="W63" s="94"/>
      <c r="X63" s="22"/>
    </row>
    <row r="64" spans="1:24" x14ac:dyDescent="0.2">
      <c r="A64" s="2"/>
      <c r="B64" s="96" t="s">
        <v>88</v>
      </c>
      <c r="C64" s="97">
        <v>10362</v>
      </c>
      <c r="D64" s="97">
        <v>10245</v>
      </c>
      <c r="E64" s="97">
        <v>10768</v>
      </c>
      <c r="F64" s="97">
        <v>9654</v>
      </c>
      <c r="G64" s="97">
        <v>10179</v>
      </c>
      <c r="H64" s="97">
        <v>10128</v>
      </c>
      <c r="I64" s="97">
        <v>10558</v>
      </c>
      <c r="J64" s="97">
        <v>9583</v>
      </c>
      <c r="K64" s="97">
        <v>9860</v>
      </c>
      <c r="L64" s="97">
        <v>9552</v>
      </c>
      <c r="M64" s="97">
        <v>10352</v>
      </c>
      <c r="N64" s="97">
        <v>8349</v>
      </c>
      <c r="O64" s="97">
        <v>9742</v>
      </c>
      <c r="P64" s="97">
        <v>8489</v>
      </c>
      <c r="Q64" s="97">
        <v>9165</v>
      </c>
      <c r="R64" s="97">
        <v>8178</v>
      </c>
      <c r="S64" s="97">
        <v>14284</v>
      </c>
      <c r="T64" s="97">
        <v>7822</v>
      </c>
      <c r="U64" s="97">
        <v>7772</v>
      </c>
      <c r="V64" s="97">
        <v>8134</v>
      </c>
      <c r="W64" s="97">
        <v>7689</v>
      </c>
      <c r="X64" s="22"/>
    </row>
    <row r="65" spans="2:25" x14ac:dyDescent="0.2">
      <c r="B65" s="5" t="s">
        <v>89</v>
      </c>
      <c r="C65" s="97">
        <v>325</v>
      </c>
      <c r="D65" s="97">
        <v>530</v>
      </c>
      <c r="E65" s="97">
        <v>506</v>
      </c>
      <c r="F65" s="34">
        <v>283</v>
      </c>
      <c r="G65" s="97">
        <v>220</v>
      </c>
      <c r="H65" s="97">
        <v>217</v>
      </c>
      <c r="I65" s="34">
        <v>2</v>
      </c>
      <c r="J65" s="34">
        <v>13</v>
      </c>
      <c r="K65" s="97">
        <v>13</v>
      </c>
      <c r="L65" s="97">
        <v>37</v>
      </c>
      <c r="M65" s="34">
        <v>9</v>
      </c>
      <c r="N65" s="34">
        <v>2130</v>
      </c>
      <c r="O65" s="97">
        <v>3636</v>
      </c>
      <c r="P65" s="97">
        <v>38</v>
      </c>
      <c r="Q65" s="34">
        <v>25</v>
      </c>
      <c r="R65" s="34">
        <v>12</v>
      </c>
      <c r="S65" s="97">
        <v>7</v>
      </c>
      <c r="T65" s="97">
        <v>256</v>
      </c>
      <c r="U65" s="34">
        <v>8</v>
      </c>
      <c r="V65" s="34">
        <v>22</v>
      </c>
      <c r="W65" s="97">
        <v>0</v>
      </c>
      <c r="X65" s="22"/>
    </row>
    <row r="66" spans="2:25" x14ac:dyDescent="0.2">
      <c r="B66" s="96" t="s">
        <v>90</v>
      </c>
      <c r="C66" s="97">
        <v>12725</v>
      </c>
      <c r="D66" s="97">
        <v>12823</v>
      </c>
      <c r="E66" s="97">
        <v>14491</v>
      </c>
      <c r="F66" s="97">
        <v>12186</v>
      </c>
      <c r="G66" s="97">
        <v>12190</v>
      </c>
      <c r="H66" s="97">
        <v>12410</v>
      </c>
      <c r="I66" s="97">
        <v>12526</v>
      </c>
      <c r="J66" s="97">
        <v>11712</v>
      </c>
      <c r="K66" s="97">
        <v>12081</v>
      </c>
      <c r="L66" s="97">
        <v>11779</v>
      </c>
      <c r="M66" s="97">
        <v>12418</v>
      </c>
      <c r="N66" s="97">
        <v>13520</v>
      </c>
      <c r="O66" s="97">
        <v>16542</v>
      </c>
      <c r="P66" s="97">
        <v>11262</v>
      </c>
      <c r="Q66" s="97">
        <v>11880</v>
      </c>
      <c r="R66" s="97">
        <v>9602</v>
      </c>
      <c r="S66" s="97">
        <v>15627</v>
      </c>
      <c r="T66" s="97">
        <v>9161</v>
      </c>
      <c r="U66" s="97">
        <v>8918</v>
      </c>
      <c r="V66" s="97">
        <v>9491</v>
      </c>
      <c r="W66" s="97">
        <v>9610</v>
      </c>
      <c r="X66" s="22"/>
    </row>
    <row r="67" spans="2:25" x14ac:dyDescent="0.2">
      <c r="B67" s="96" t="s">
        <v>91</v>
      </c>
      <c r="C67" s="97">
        <v>32668</v>
      </c>
      <c r="D67" s="97">
        <v>32075</v>
      </c>
      <c r="E67" s="97">
        <v>33770</v>
      </c>
      <c r="F67" s="97">
        <v>34254</v>
      </c>
      <c r="G67" s="97">
        <v>33482</v>
      </c>
      <c r="H67" s="97">
        <v>34870</v>
      </c>
      <c r="I67" s="97">
        <v>33374</v>
      </c>
      <c r="J67" s="97">
        <v>33072</v>
      </c>
      <c r="K67" s="97">
        <v>32713</v>
      </c>
      <c r="L67" s="97">
        <v>32353</v>
      </c>
      <c r="M67" s="97">
        <v>33015</v>
      </c>
      <c r="N67" s="97">
        <v>31996</v>
      </c>
      <c r="O67" s="97">
        <v>34110</v>
      </c>
      <c r="P67" s="97">
        <v>28498</v>
      </c>
      <c r="Q67" s="97">
        <v>29428</v>
      </c>
      <c r="R67" s="97">
        <v>26619</v>
      </c>
      <c r="S67" s="97">
        <v>32053</v>
      </c>
      <c r="T67" s="97">
        <v>25779</v>
      </c>
      <c r="U67" s="97">
        <v>26042</v>
      </c>
      <c r="V67" s="97">
        <v>26669</v>
      </c>
      <c r="W67" s="97">
        <v>28435</v>
      </c>
      <c r="X67" s="22"/>
    </row>
    <row r="68" spans="2:25" x14ac:dyDescent="0.2">
      <c r="B68" s="96" t="s">
        <v>92</v>
      </c>
      <c r="C68" s="97">
        <v>68922</v>
      </c>
      <c r="D68" s="97">
        <v>69246</v>
      </c>
      <c r="E68" s="97">
        <v>70237</v>
      </c>
      <c r="F68" s="97">
        <v>70444</v>
      </c>
      <c r="G68" s="97">
        <v>71109</v>
      </c>
      <c r="H68" s="97">
        <v>71829</v>
      </c>
      <c r="I68" s="97">
        <v>71695</v>
      </c>
      <c r="J68" s="97">
        <v>72396</v>
      </c>
      <c r="K68" s="97">
        <v>72359</v>
      </c>
      <c r="L68" s="97">
        <v>72001</v>
      </c>
      <c r="M68" s="97">
        <v>74278</v>
      </c>
      <c r="N68" s="97">
        <v>74509</v>
      </c>
      <c r="O68" s="97">
        <v>76525</v>
      </c>
      <c r="P68" s="97">
        <v>70972</v>
      </c>
      <c r="Q68" s="97">
        <v>72489</v>
      </c>
      <c r="R68" s="97">
        <v>68844</v>
      </c>
      <c r="S68" s="97">
        <v>69001</v>
      </c>
      <c r="T68" s="97">
        <v>64015</v>
      </c>
      <c r="U68" s="97">
        <v>64684</v>
      </c>
      <c r="V68" s="97">
        <v>62408</v>
      </c>
      <c r="W68" s="97">
        <v>64239</v>
      </c>
      <c r="X68" s="22"/>
      <c r="Y68" s="170"/>
    </row>
    <row r="69" spans="2:25" ht="13.5" thickBot="1" x14ac:dyDescent="0.2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22"/>
    </row>
    <row r="70" spans="2:25" ht="13.5" thickTop="1" x14ac:dyDescent="0.2"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5" x14ac:dyDescent="0.2"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</sheetData>
  <mergeCells count="5">
    <mergeCell ref="C8:F8"/>
    <mergeCell ref="G8:J8"/>
    <mergeCell ref="K8:N8"/>
    <mergeCell ref="O8:R8"/>
    <mergeCell ref="S8:V8"/>
  </mergeCells>
  <pageMargins left="0.39370078740157483" right="0.39370078740157483" top="0.98425196850393704" bottom="0.98425196850393704" header="0.51181102362204722" footer="0.51181102362204722"/>
  <pageSetup paperSize="9" scale="51" orientation="landscape" r:id="rId1"/>
  <headerFooter alignWithMargins="0">
    <oddFooter>&amp;L&amp;"Verdana,normal"&amp;6&amp;F &amp;A&amp;R&amp;"Verdana,normal"&amp;6&amp;D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B2:AH181"/>
  <sheetViews>
    <sheetView showRuler="0" zoomScale="80" zoomScaleNormal="80" workbookViewId="0"/>
  </sheetViews>
  <sheetFormatPr defaultRowHeight="12.75" outlineLevelCol="1" x14ac:dyDescent="0.2"/>
  <cols>
    <col min="1" max="1" width="3.7109375" style="106" customWidth="1"/>
    <col min="2" max="2" width="65" style="106" bestFit="1" customWidth="1"/>
    <col min="3" max="6" width="12.7109375" style="106" hidden="1" customWidth="1" outlineLevel="1"/>
    <col min="7" max="7" width="12.7109375" style="106" customWidth="1" collapsed="1"/>
    <col min="8" max="11" width="12.7109375" style="106" hidden="1" customWidth="1" outlineLevel="1"/>
    <col min="12" max="12" width="12.7109375" style="106" customWidth="1" collapsed="1"/>
    <col min="13" max="16" width="12.7109375" style="106" hidden="1" customWidth="1" outlineLevel="1"/>
    <col min="17" max="17" width="12.7109375" style="106" customWidth="1" collapsed="1"/>
    <col min="18" max="21" width="12.7109375" style="106" hidden="1" customWidth="1" outlineLevel="1"/>
    <col min="22" max="22" width="12.7109375" style="106" customWidth="1" collapsed="1"/>
    <col min="23" max="26" width="12.7109375" style="106" customWidth="1" outlineLevel="1"/>
    <col min="27" max="28" width="12.7109375" style="106" customWidth="1"/>
    <col min="29" max="29" width="4.7109375" style="106" customWidth="1"/>
    <col min="30" max="16384" width="9.140625" style="106"/>
  </cols>
  <sheetData>
    <row r="2" spans="2:34" x14ac:dyDescent="0.2">
      <c r="B2" s="2" t="s">
        <v>0</v>
      </c>
    </row>
    <row r="3" spans="2:34" x14ac:dyDescent="0.2">
      <c r="B3" s="2"/>
    </row>
    <row r="4" spans="2:34" ht="19.5" x14ac:dyDescent="0.25">
      <c r="B4" s="4" t="s">
        <v>93</v>
      </c>
    </row>
    <row r="5" spans="2:34" s="148" customFormat="1" x14ac:dyDescent="0.2">
      <c r="B5" s="5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E5" s="106"/>
      <c r="AF5" s="106"/>
      <c r="AG5" s="106"/>
      <c r="AH5" s="106"/>
    </row>
    <row r="6" spans="2:34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2:34" x14ac:dyDescent="0.2">
      <c r="B7" s="22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54"/>
    </row>
    <row r="8" spans="2:34" x14ac:dyDescent="0.2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25"/>
    </row>
    <row r="9" spans="2:34" ht="20.25" customHeight="1" x14ac:dyDescent="0.2">
      <c r="B9" s="90"/>
      <c r="C9" s="329">
        <v>2011</v>
      </c>
      <c r="D9" s="329"/>
      <c r="E9" s="329"/>
      <c r="F9" s="329"/>
      <c r="G9" s="329"/>
      <c r="H9" s="329">
        <v>2012</v>
      </c>
      <c r="I9" s="329"/>
      <c r="J9" s="329"/>
      <c r="K9" s="329"/>
      <c r="L9" s="329"/>
      <c r="M9" s="329">
        <v>2013</v>
      </c>
      <c r="N9" s="329"/>
      <c r="O9" s="329"/>
      <c r="P9" s="329"/>
      <c r="Q9" s="329"/>
      <c r="R9" s="329">
        <v>2014</v>
      </c>
      <c r="S9" s="329"/>
      <c r="T9" s="329"/>
      <c r="U9" s="329"/>
      <c r="V9" s="329"/>
      <c r="W9" s="329">
        <v>2015</v>
      </c>
      <c r="X9" s="329"/>
      <c r="Y9" s="329"/>
      <c r="Z9" s="329"/>
      <c r="AA9" s="329"/>
      <c r="AB9" s="91">
        <v>2016</v>
      </c>
    </row>
    <row r="10" spans="2:34" ht="13.5" thickBot="1" x14ac:dyDescent="0.25">
      <c r="B10" s="92"/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94</v>
      </c>
      <c r="H10" s="11" t="s">
        <v>3</v>
      </c>
      <c r="I10" s="11" t="s">
        <v>4</v>
      </c>
      <c r="J10" s="11" t="s">
        <v>5</v>
      </c>
      <c r="K10" s="11" t="s">
        <v>6</v>
      </c>
      <c r="L10" s="11" t="s">
        <v>94</v>
      </c>
      <c r="M10" s="11" t="s">
        <v>3</v>
      </c>
      <c r="N10" s="11" t="s">
        <v>4</v>
      </c>
      <c r="O10" s="11" t="s">
        <v>5</v>
      </c>
      <c r="P10" s="11" t="s">
        <v>6</v>
      </c>
      <c r="Q10" s="11" t="s">
        <v>94</v>
      </c>
      <c r="R10" s="11" t="s">
        <v>3</v>
      </c>
      <c r="S10" s="11" t="s">
        <v>4</v>
      </c>
      <c r="T10" s="11" t="s">
        <v>5</v>
      </c>
      <c r="U10" s="11" t="s">
        <v>6</v>
      </c>
      <c r="V10" s="11" t="s">
        <v>94</v>
      </c>
      <c r="W10" s="11" t="s">
        <v>3</v>
      </c>
      <c r="X10" s="11" t="s">
        <v>4</v>
      </c>
      <c r="Y10" s="11" t="s">
        <v>5</v>
      </c>
      <c r="Z10" s="11" t="s">
        <v>6</v>
      </c>
      <c r="AA10" s="11" t="s">
        <v>94</v>
      </c>
      <c r="AB10" s="11" t="s">
        <v>3</v>
      </c>
      <c r="AC10" s="108"/>
    </row>
    <row r="11" spans="2:34" ht="13.5" thickTop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2:34" s="22" customFormat="1" x14ac:dyDescent="0.2">
      <c r="B12" s="22" t="s">
        <v>95</v>
      </c>
      <c r="C12" s="14">
        <v>2903</v>
      </c>
      <c r="D12" s="14">
        <v>2670</v>
      </c>
      <c r="E12" s="14">
        <v>2021</v>
      </c>
      <c r="F12" s="14">
        <v>1550</v>
      </c>
      <c r="G12" s="14">
        <v>9144</v>
      </c>
      <c r="H12" s="14">
        <v>1574</v>
      </c>
      <c r="I12" s="14">
        <v>2305</v>
      </c>
      <c r="J12" s="14">
        <v>2066</v>
      </c>
      <c r="K12" s="14">
        <v>1749</v>
      </c>
      <c r="L12" s="14">
        <v>7694</v>
      </c>
      <c r="M12" s="14">
        <v>1863</v>
      </c>
      <c r="N12" s="14">
        <v>1653</v>
      </c>
      <c r="O12" s="14">
        <v>2089</v>
      </c>
      <c r="P12" s="14">
        <v>1731</v>
      </c>
      <c r="Q12" s="14">
        <v>7336</v>
      </c>
      <c r="R12" s="14">
        <v>2237</v>
      </c>
      <c r="S12" s="14">
        <v>533</v>
      </c>
      <c r="T12" s="14">
        <v>2688</v>
      </c>
      <c r="U12" s="14">
        <v>459</v>
      </c>
      <c r="V12" s="14">
        <v>5917</v>
      </c>
      <c r="W12" s="14">
        <v>1823</v>
      </c>
      <c r="X12" s="14">
        <v>1539</v>
      </c>
      <c r="Y12" s="14">
        <v>1204</v>
      </c>
      <c r="Z12" s="14">
        <v>-2696</v>
      </c>
      <c r="AA12" s="14">
        <v>1870</v>
      </c>
      <c r="AB12" s="14">
        <v>490</v>
      </c>
      <c r="AC12" s="14"/>
    </row>
    <row r="13" spans="2:34" s="22" customFormat="1" x14ac:dyDescent="0.2">
      <c r="B13" s="22" t="s">
        <v>96</v>
      </c>
      <c r="C13" s="14">
        <v>899</v>
      </c>
      <c r="D13" s="14">
        <v>1099</v>
      </c>
      <c r="E13" s="14">
        <v>1083</v>
      </c>
      <c r="F13" s="14">
        <v>1497</v>
      </c>
      <c r="G13" s="14">
        <v>4578</v>
      </c>
      <c r="H13" s="14">
        <v>740</v>
      </c>
      <c r="I13" s="14">
        <v>1140</v>
      </c>
      <c r="J13" s="14">
        <v>1130</v>
      </c>
      <c r="K13" s="14">
        <v>1286</v>
      </c>
      <c r="L13" s="14">
        <v>4296</v>
      </c>
      <c r="M13" s="14">
        <v>987</v>
      </c>
      <c r="N13" s="14">
        <v>1260</v>
      </c>
      <c r="O13" s="14">
        <v>984</v>
      </c>
      <c r="P13" s="14">
        <v>1231</v>
      </c>
      <c r="Q13" s="14">
        <v>4462</v>
      </c>
      <c r="R13" s="14">
        <v>779</v>
      </c>
      <c r="S13" s="14">
        <v>2522</v>
      </c>
      <c r="T13" s="14">
        <v>444</v>
      </c>
      <c r="U13" s="14">
        <v>2281</v>
      </c>
      <c r="V13" s="14">
        <v>6026</v>
      </c>
      <c r="W13" s="14">
        <v>804</v>
      </c>
      <c r="X13" s="14">
        <v>1118</v>
      </c>
      <c r="Y13" s="14">
        <v>1016</v>
      </c>
      <c r="Z13" s="14">
        <v>4324</v>
      </c>
      <c r="AA13" s="14">
        <v>7262</v>
      </c>
      <c r="AB13" s="14">
        <v>579</v>
      </c>
      <c r="AC13" s="14"/>
    </row>
    <row r="14" spans="2:34" s="22" customFormat="1" x14ac:dyDescent="0.2">
      <c r="B14" s="101" t="s">
        <v>97</v>
      </c>
      <c r="C14" s="95">
        <v>-247</v>
      </c>
      <c r="D14" s="95">
        <v>-450</v>
      </c>
      <c r="E14" s="95">
        <v>-75</v>
      </c>
      <c r="F14" s="95">
        <v>628</v>
      </c>
      <c r="G14" s="95">
        <v>-144</v>
      </c>
      <c r="H14" s="95">
        <v>-122</v>
      </c>
      <c r="I14" s="95">
        <v>-802</v>
      </c>
      <c r="J14" s="95">
        <v>150</v>
      </c>
      <c r="K14" s="95">
        <v>11</v>
      </c>
      <c r="L14" s="95">
        <v>-763</v>
      </c>
      <c r="M14" s="95">
        <v>186</v>
      </c>
      <c r="N14" s="95">
        <v>-75</v>
      </c>
      <c r="O14" s="14">
        <v>232</v>
      </c>
      <c r="P14" s="14">
        <v>-91</v>
      </c>
      <c r="Q14" s="95">
        <v>252</v>
      </c>
      <c r="R14" s="95">
        <v>-345</v>
      </c>
      <c r="S14" s="95">
        <v>-255</v>
      </c>
      <c r="T14" s="14">
        <v>203</v>
      </c>
      <c r="U14" s="14">
        <v>657</v>
      </c>
      <c r="V14" s="95">
        <v>260</v>
      </c>
      <c r="W14" s="95">
        <v>-318</v>
      </c>
      <c r="X14" s="95">
        <v>-222</v>
      </c>
      <c r="Y14" s="14">
        <v>257</v>
      </c>
      <c r="Z14" s="14">
        <v>665</v>
      </c>
      <c r="AA14" s="95">
        <v>382</v>
      </c>
      <c r="AB14" s="95">
        <v>-310</v>
      </c>
      <c r="AC14" s="14"/>
    </row>
    <row r="15" spans="2:34" s="22" customFormat="1" x14ac:dyDescent="0.2">
      <c r="B15" s="22" t="s">
        <v>98</v>
      </c>
      <c r="C15" s="14">
        <v>3555</v>
      </c>
      <c r="D15" s="14">
        <v>3319</v>
      </c>
      <c r="E15" s="14">
        <v>3029</v>
      </c>
      <c r="F15" s="14">
        <v>3675</v>
      </c>
      <c r="G15" s="14">
        <v>13578</v>
      </c>
      <c r="H15" s="14">
        <v>2192</v>
      </c>
      <c r="I15" s="14">
        <v>2643</v>
      </c>
      <c r="J15" s="14">
        <v>3346</v>
      </c>
      <c r="K15" s="14">
        <v>3046</v>
      </c>
      <c r="L15" s="14">
        <v>11227</v>
      </c>
      <c r="M15" s="14">
        <v>3036</v>
      </c>
      <c r="N15" s="14">
        <v>2838</v>
      </c>
      <c r="O15" s="99">
        <v>3305</v>
      </c>
      <c r="P15" s="99">
        <v>2871</v>
      </c>
      <c r="Q15" s="14">
        <v>12050</v>
      </c>
      <c r="R15" s="14">
        <v>2671</v>
      </c>
      <c r="S15" s="14">
        <v>2800</v>
      </c>
      <c r="T15" s="99">
        <v>3335</v>
      </c>
      <c r="U15" s="99">
        <v>3397</v>
      </c>
      <c r="V15" s="14">
        <v>12203</v>
      </c>
      <c r="W15" s="14">
        <v>2309</v>
      </c>
      <c r="X15" s="14">
        <v>2435</v>
      </c>
      <c r="Y15" s="99">
        <v>2477</v>
      </c>
      <c r="Z15" s="99">
        <v>2293</v>
      </c>
      <c r="AA15" s="14">
        <v>9514</v>
      </c>
      <c r="AB15" s="14">
        <v>759</v>
      </c>
      <c r="AC15" s="14"/>
    </row>
    <row r="16" spans="2:34" s="22" customFormat="1" x14ac:dyDescent="0.2">
      <c r="B16" s="22" t="s">
        <v>99</v>
      </c>
      <c r="C16" s="14">
        <v>-270</v>
      </c>
      <c r="D16" s="14">
        <v>-174</v>
      </c>
      <c r="E16" s="14">
        <v>-26</v>
      </c>
      <c r="F16" s="14">
        <v>-496</v>
      </c>
      <c r="G16" s="14">
        <v>-966</v>
      </c>
      <c r="H16" s="14">
        <v>-175</v>
      </c>
      <c r="I16" s="14">
        <v>-177</v>
      </c>
      <c r="J16" s="14">
        <v>-168</v>
      </c>
      <c r="K16" s="14">
        <v>-94</v>
      </c>
      <c r="L16" s="14">
        <v>-614</v>
      </c>
      <c r="M16" s="14">
        <v>-152</v>
      </c>
      <c r="N16" s="14">
        <v>-68</v>
      </c>
      <c r="O16" s="14">
        <v>-43</v>
      </c>
      <c r="P16" s="14">
        <v>-55</v>
      </c>
      <c r="Q16" s="14">
        <v>-318</v>
      </c>
      <c r="R16" s="14">
        <v>-29</v>
      </c>
      <c r="S16" s="14">
        <v>-48</v>
      </c>
      <c r="T16" s="14">
        <v>33</v>
      </c>
      <c r="U16" s="14">
        <v>-109</v>
      </c>
      <c r="V16" s="14">
        <v>-153</v>
      </c>
      <c r="W16" s="14">
        <v>85</v>
      </c>
      <c r="X16" s="14">
        <v>-116</v>
      </c>
      <c r="Y16" s="14">
        <v>-11</v>
      </c>
      <c r="Z16" s="14">
        <v>-30</v>
      </c>
      <c r="AA16" s="14">
        <v>-72</v>
      </c>
      <c r="AB16" s="14">
        <v>-143</v>
      </c>
      <c r="AC16" s="14"/>
    </row>
    <row r="17" spans="2:30" s="22" customFormat="1" x14ac:dyDescent="0.2">
      <c r="B17" s="22" t="s">
        <v>100</v>
      </c>
      <c r="C17" s="14">
        <v>-1122</v>
      </c>
      <c r="D17" s="14">
        <v>-1456</v>
      </c>
      <c r="E17" s="14">
        <v>-1013</v>
      </c>
      <c r="F17" s="14">
        <v>-2356</v>
      </c>
      <c r="G17" s="14">
        <v>-5947</v>
      </c>
      <c r="H17" s="14">
        <v>-895</v>
      </c>
      <c r="I17" s="14">
        <v>-1015</v>
      </c>
      <c r="J17" s="14">
        <v>-418</v>
      </c>
      <c r="K17" s="14">
        <v>-1244</v>
      </c>
      <c r="L17" s="14">
        <v>-3572</v>
      </c>
      <c r="M17" s="14">
        <v>-554</v>
      </c>
      <c r="N17" s="14">
        <v>-683</v>
      </c>
      <c r="O17" s="14">
        <v>-560</v>
      </c>
      <c r="P17" s="14">
        <v>-1026</v>
      </c>
      <c r="Q17" s="14">
        <v>-2823</v>
      </c>
      <c r="R17" s="14">
        <v>-768</v>
      </c>
      <c r="S17" s="14">
        <v>-1003</v>
      </c>
      <c r="T17" s="14">
        <v>-646</v>
      </c>
      <c r="U17" s="14">
        <v>-872</v>
      </c>
      <c r="V17" s="14">
        <v>-3289</v>
      </c>
      <c r="W17" s="14">
        <v>-444</v>
      </c>
      <c r="X17" s="14">
        <v>-542</v>
      </c>
      <c r="Y17" s="14">
        <v>-272</v>
      </c>
      <c r="Z17" s="14">
        <v>-215</v>
      </c>
      <c r="AA17" s="14">
        <v>-1473</v>
      </c>
      <c r="AB17" s="14">
        <v>-366</v>
      </c>
      <c r="AC17" s="14"/>
    </row>
    <row r="18" spans="2:30" s="22" customFormat="1" x14ac:dyDescent="0.2">
      <c r="B18" s="96" t="s">
        <v>101</v>
      </c>
      <c r="C18" s="97">
        <v>2163</v>
      </c>
      <c r="D18" s="97">
        <v>1689</v>
      </c>
      <c r="E18" s="97">
        <v>1990</v>
      </c>
      <c r="F18" s="97">
        <v>823</v>
      </c>
      <c r="G18" s="97">
        <v>6665</v>
      </c>
      <c r="H18" s="97">
        <v>1122</v>
      </c>
      <c r="I18" s="97">
        <v>1451</v>
      </c>
      <c r="J18" s="97">
        <v>2760</v>
      </c>
      <c r="K18" s="97">
        <v>1708</v>
      </c>
      <c r="L18" s="97">
        <v>7041</v>
      </c>
      <c r="M18" s="97">
        <v>2330</v>
      </c>
      <c r="N18" s="97">
        <v>2087</v>
      </c>
      <c r="O18" s="97">
        <v>2702</v>
      </c>
      <c r="P18" s="97">
        <v>1790</v>
      </c>
      <c r="Q18" s="97">
        <v>8909</v>
      </c>
      <c r="R18" s="97">
        <v>1874</v>
      </c>
      <c r="S18" s="97">
        <v>1749</v>
      </c>
      <c r="T18" s="97">
        <v>2722</v>
      </c>
      <c r="U18" s="97">
        <v>2416</v>
      </c>
      <c r="V18" s="97">
        <v>8761</v>
      </c>
      <c r="W18" s="97">
        <v>1950</v>
      </c>
      <c r="X18" s="97">
        <v>1777</v>
      </c>
      <c r="Y18" s="97">
        <v>2194</v>
      </c>
      <c r="Z18" s="97">
        <v>2048</v>
      </c>
      <c r="AA18" s="97">
        <v>7969</v>
      </c>
      <c r="AB18" s="97">
        <v>250</v>
      </c>
      <c r="AC18" s="34"/>
    </row>
    <row r="19" spans="2:30" s="22" customFormat="1" x14ac:dyDescent="0.2">
      <c r="B19" s="22" t="s">
        <v>102</v>
      </c>
      <c r="C19" s="14">
        <v>-1340</v>
      </c>
      <c r="D19" s="14">
        <v>-1796</v>
      </c>
      <c r="E19" s="14">
        <v>-2171</v>
      </c>
      <c r="F19" s="14">
        <v>-2004</v>
      </c>
      <c r="G19" s="14">
        <v>-7311</v>
      </c>
      <c r="H19" s="14">
        <v>-2215</v>
      </c>
      <c r="I19" s="14">
        <v>-2150</v>
      </c>
      <c r="J19" s="14">
        <v>-1699</v>
      </c>
      <c r="K19" s="14">
        <v>-1462</v>
      </c>
      <c r="L19" s="14">
        <v>-7526</v>
      </c>
      <c r="M19" s="14">
        <v>-1577</v>
      </c>
      <c r="N19" s="14">
        <v>-1386</v>
      </c>
      <c r="O19" s="14">
        <v>-1835</v>
      </c>
      <c r="P19" s="14">
        <v>-1463</v>
      </c>
      <c r="Q19" s="14">
        <v>-6261</v>
      </c>
      <c r="R19" s="14">
        <v>-2113</v>
      </c>
      <c r="S19" s="14">
        <v>-1908</v>
      </c>
      <c r="T19" s="14">
        <v>-2698</v>
      </c>
      <c r="U19" s="14">
        <v>-1920</v>
      </c>
      <c r="V19" s="14">
        <v>-8639</v>
      </c>
      <c r="W19" s="14">
        <v>-1985</v>
      </c>
      <c r="X19" s="14">
        <v>-1893</v>
      </c>
      <c r="Y19" s="14">
        <v>-1590</v>
      </c>
      <c r="Z19" s="14">
        <v>-1664</v>
      </c>
      <c r="AA19" s="14">
        <v>-7132</v>
      </c>
      <c r="AB19" s="14">
        <v>-1352</v>
      </c>
      <c r="AC19" s="14"/>
    </row>
    <row r="20" spans="2:30" s="22" customFormat="1" x14ac:dyDescent="0.2">
      <c r="B20" s="22" t="s">
        <v>103</v>
      </c>
      <c r="C20" s="14">
        <v>148</v>
      </c>
      <c r="D20" s="14">
        <v>134</v>
      </c>
      <c r="E20" s="14">
        <v>34</v>
      </c>
      <c r="F20" s="14">
        <v>123</v>
      </c>
      <c r="G20" s="14">
        <v>439</v>
      </c>
      <c r="H20" s="14">
        <v>270</v>
      </c>
      <c r="I20" s="14">
        <v>101</v>
      </c>
      <c r="J20" s="14">
        <v>1237</v>
      </c>
      <c r="K20" s="14">
        <v>67</v>
      </c>
      <c r="L20" s="14">
        <v>1675</v>
      </c>
      <c r="M20" s="14">
        <v>217</v>
      </c>
      <c r="N20" s="14">
        <v>243</v>
      </c>
      <c r="O20" s="14">
        <v>258</v>
      </c>
      <c r="P20" s="14">
        <v>328</v>
      </c>
      <c r="Q20" s="14">
        <v>1046</v>
      </c>
      <c r="R20" s="14">
        <v>207</v>
      </c>
      <c r="S20" s="14">
        <v>478</v>
      </c>
      <c r="T20" s="14">
        <v>496</v>
      </c>
      <c r="U20" s="14">
        <v>334</v>
      </c>
      <c r="V20" s="14">
        <v>1515</v>
      </c>
      <c r="W20" s="14">
        <v>138</v>
      </c>
      <c r="X20" s="14">
        <v>165</v>
      </c>
      <c r="Y20" s="14">
        <v>80</v>
      </c>
      <c r="Z20" s="14">
        <v>131</v>
      </c>
      <c r="AA20" s="14">
        <v>514</v>
      </c>
      <c r="AB20" s="14">
        <v>266</v>
      </c>
      <c r="AC20" s="14"/>
    </row>
    <row r="21" spans="2:30" s="22" customFormat="1" x14ac:dyDescent="0.2">
      <c r="B21" s="22" t="s">
        <v>104</v>
      </c>
      <c r="C21" s="14">
        <v>40</v>
      </c>
      <c r="D21" s="14">
        <v>-967</v>
      </c>
      <c r="E21" s="14">
        <v>-2452</v>
      </c>
      <c r="F21" s="14">
        <v>-34</v>
      </c>
      <c r="G21" s="14">
        <v>-3413</v>
      </c>
      <c r="H21" s="14">
        <v>1153</v>
      </c>
      <c r="I21" s="14">
        <v>122</v>
      </c>
      <c r="J21" s="14">
        <v>-64</v>
      </c>
      <c r="K21" s="14">
        <v>-1182</v>
      </c>
      <c r="L21" s="14">
        <v>29</v>
      </c>
      <c r="M21" s="14">
        <v>-37</v>
      </c>
      <c r="N21" s="14">
        <v>51</v>
      </c>
      <c r="O21" s="14">
        <v>283</v>
      </c>
      <c r="P21" s="14">
        <v>37</v>
      </c>
      <c r="Q21" s="14">
        <v>334</v>
      </c>
      <c r="R21" s="14">
        <v>58</v>
      </c>
      <c r="S21" s="14">
        <v>29</v>
      </c>
      <c r="T21" s="14">
        <v>850</v>
      </c>
      <c r="U21" s="14">
        <v>14</v>
      </c>
      <c r="V21" s="14">
        <v>951</v>
      </c>
      <c r="W21" s="14">
        <v>204</v>
      </c>
      <c r="X21" s="14">
        <v>4803</v>
      </c>
      <c r="Y21" s="14">
        <v>220</v>
      </c>
      <c r="Z21" s="14">
        <v>-17</v>
      </c>
      <c r="AA21" s="14">
        <v>5210</v>
      </c>
      <c r="AB21" s="14">
        <v>-777</v>
      </c>
      <c r="AC21" s="14"/>
    </row>
    <row r="22" spans="2:30" s="22" customFormat="1" x14ac:dyDescent="0.2">
      <c r="B22" s="96" t="s">
        <v>33</v>
      </c>
      <c r="C22" s="97">
        <v>-1152</v>
      </c>
      <c r="D22" s="97">
        <v>-2629</v>
      </c>
      <c r="E22" s="97">
        <v>-4589</v>
      </c>
      <c r="F22" s="97">
        <v>-1915</v>
      </c>
      <c r="G22" s="97">
        <v>-10285</v>
      </c>
      <c r="H22" s="97">
        <v>-792</v>
      </c>
      <c r="I22" s="97">
        <v>-1927</v>
      </c>
      <c r="J22" s="97">
        <v>-526</v>
      </c>
      <c r="K22" s="97">
        <v>-2577</v>
      </c>
      <c r="L22" s="97">
        <v>-5822</v>
      </c>
      <c r="M22" s="97">
        <v>-1397</v>
      </c>
      <c r="N22" s="97">
        <v>-1092</v>
      </c>
      <c r="O22" s="97">
        <v>-1294</v>
      </c>
      <c r="P22" s="97">
        <v>-1098</v>
      </c>
      <c r="Q22" s="97">
        <v>-4881</v>
      </c>
      <c r="R22" s="97">
        <v>-1848</v>
      </c>
      <c r="S22" s="97">
        <v>-1401</v>
      </c>
      <c r="T22" s="97">
        <v>-1352</v>
      </c>
      <c r="U22" s="97">
        <v>-1572</v>
      </c>
      <c r="V22" s="97">
        <v>-6173</v>
      </c>
      <c r="W22" s="97">
        <v>-1643</v>
      </c>
      <c r="X22" s="97">
        <v>3075</v>
      </c>
      <c r="Y22" s="97">
        <v>-1290</v>
      </c>
      <c r="Z22" s="97">
        <v>-1550</v>
      </c>
      <c r="AA22" s="97">
        <v>-1408</v>
      </c>
      <c r="AB22" s="97">
        <v>-1863</v>
      </c>
      <c r="AC22" s="34"/>
    </row>
    <row r="23" spans="2:30" s="22" customFormat="1" x14ac:dyDescent="0.2">
      <c r="B23" s="22" t="s">
        <v>105</v>
      </c>
      <c r="C23" s="14">
        <v>-1</v>
      </c>
      <c r="D23" s="14">
        <v>3</v>
      </c>
      <c r="E23" s="14">
        <v>5</v>
      </c>
      <c r="F23" s="14">
        <v>-44</v>
      </c>
      <c r="G23" s="14">
        <v>-37</v>
      </c>
      <c r="H23" s="14">
        <v>-7</v>
      </c>
      <c r="I23" s="14">
        <v>-2</v>
      </c>
      <c r="J23" s="14">
        <v>12</v>
      </c>
      <c r="K23" s="14">
        <v>-14</v>
      </c>
      <c r="L23" s="14">
        <v>-11</v>
      </c>
      <c r="M23" s="14">
        <v>-10</v>
      </c>
      <c r="N23" s="14">
        <v>-33</v>
      </c>
      <c r="O23" s="14">
        <v>-2</v>
      </c>
      <c r="P23" s="14">
        <v>19</v>
      </c>
      <c r="Q23" s="14">
        <v>-26</v>
      </c>
      <c r="R23" s="14">
        <v>-23</v>
      </c>
      <c r="S23" s="14">
        <v>7</v>
      </c>
      <c r="T23" s="14">
        <v>-58</v>
      </c>
      <c r="U23" s="14">
        <v>-16</v>
      </c>
      <c r="V23" s="14">
        <v>-90</v>
      </c>
      <c r="W23" s="14">
        <v>6</v>
      </c>
      <c r="X23" s="14">
        <v>-41</v>
      </c>
      <c r="Y23" s="14">
        <v>28</v>
      </c>
      <c r="Z23" s="14">
        <v>53</v>
      </c>
      <c r="AA23" s="14">
        <v>46</v>
      </c>
      <c r="AB23" s="14">
        <v>10</v>
      </c>
      <c r="AC23" s="14"/>
    </row>
    <row r="24" spans="2:30" s="22" customFormat="1" x14ac:dyDescent="0.2">
      <c r="B24" s="96" t="s">
        <v>106</v>
      </c>
      <c r="C24" s="97">
        <v>-1153</v>
      </c>
      <c r="D24" s="97">
        <v>-2626</v>
      </c>
      <c r="E24" s="97">
        <v>-4584</v>
      </c>
      <c r="F24" s="97">
        <v>-1959</v>
      </c>
      <c r="G24" s="97">
        <v>-10322</v>
      </c>
      <c r="H24" s="97">
        <v>-799</v>
      </c>
      <c r="I24" s="97">
        <v>-1929</v>
      </c>
      <c r="J24" s="97">
        <v>-514</v>
      </c>
      <c r="K24" s="97">
        <v>-2591</v>
      </c>
      <c r="L24" s="97">
        <v>-5833</v>
      </c>
      <c r="M24" s="97">
        <v>-1407</v>
      </c>
      <c r="N24" s="97">
        <v>-1125</v>
      </c>
      <c r="O24" s="97">
        <v>-1296</v>
      </c>
      <c r="P24" s="97">
        <v>-1079</v>
      </c>
      <c r="Q24" s="97">
        <v>-4907</v>
      </c>
      <c r="R24" s="97">
        <v>-1871</v>
      </c>
      <c r="S24" s="97">
        <v>-1394</v>
      </c>
      <c r="T24" s="97">
        <v>-1410</v>
      </c>
      <c r="U24" s="97">
        <v>-1588</v>
      </c>
      <c r="V24" s="97">
        <v>-6263</v>
      </c>
      <c r="W24" s="97">
        <v>-1637</v>
      </c>
      <c r="X24" s="97">
        <v>3034</v>
      </c>
      <c r="Y24" s="97">
        <v>-1262</v>
      </c>
      <c r="Z24" s="97">
        <v>-1497</v>
      </c>
      <c r="AA24" s="97">
        <v>-1362</v>
      </c>
      <c r="AB24" s="97">
        <v>-1853</v>
      </c>
      <c r="AC24" s="34"/>
    </row>
    <row r="25" spans="2:30" s="22" customFormat="1" x14ac:dyDescent="0.2">
      <c r="B25" s="22" t="s">
        <v>107</v>
      </c>
      <c r="C25" s="14">
        <v>-622</v>
      </c>
      <c r="D25" s="14">
        <v>-322</v>
      </c>
      <c r="E25" s="14">
        <v>926</v>
      </c>
      <c r="F25" s="14">
        <v>1432</v>
      </c>
      <c r="G25" s="14">
        <v>1414</v>
      </c>
      <c r="H25" s="14">
        <v>-46</v>
      </c>
      <c r="I25" s="14">
        <v>1258</v>
      </c>
      <c r="J25" s="14">
        <v>-2232</v>
      </c>
      <c r="K25" s="14">
        <v>695</v>
      </c>
      <c r="L25" s="14">
        <v>-325</v>
      </c>
      <c r="M25" s="14">
        <v>-381</v>
      </c>
      <c r="N25" s="14">
        <v>17</v>
      </c>
      <c r="O25" s="14">
        <v>-329</v>
      </c>
      <c r="P25" s="14">
        <v>-892</v>
      </c>
      <c r="Q25" s="14">
        <v>-1585</v>
      </c>
      <c r="R25" s="14">
        <v>-1385</v>
      </c>
      <c r="S25" s="14">
        <v>-375</v>
      </c>
      <c r="T25" s="14">
        <v>760</v>
      </c>
      <c r="U25" s="14">
        <v>-1888</v>
      </c>
      <c r="V25" s="14">
        <v>-2888</v>
      </c>
      <c r="W25" s="14">
        <v>-207</v>
      </c>
      <c r="X25" s="14">
        <v>72</v>
      </c>
      <c r="Y25" s="14">
        <v>736</v>
      </c>
      <c r="Z25" s="14">
        <v>646</v>
      </c>
      <c r="AA25" s="14">
        <v>1247</v>
      </c>
      <c r="AB25" s="14">
        <v>1647</v>
      </c>
      <c r="AC25" s="14"/>
    </row>
    <row r="26" spans="2:30" s="22" customFormat="1" x14ac:dyDescent="0.2">
      <c r="B26" s="22" t="s">
        <v>108</v>
      </c>
      <c r="C26" s="14">
        <v>0</v>
      </c>
      <c r="D26" s="14">
        <v>-820</v>
      </c>
      <c r="E26" s="14">
        <v>-3</v>
      </c>
      <c r="F26" s="14">
        <v>8</v>
      </c>
      <c r="G26" s="14">
        <v>-815</v>
      </c>
      <c r="H26" s="14">
        <v>0</v>
      </c>
      <c r="I26" s="14">
        <v>-762</v>
      </c>
      <c r="J26" s="14">
        <v>10</v>
      </c>
      <c r="K26" s="14">
        <v>-2</v>
      </c>
      <c r="L26" s="14">
        <v>-754</v>
      </c>
      <c r="M26" s="14">
        <v>0</v>
      </c>
      <c r="N26" s="14">
        <v>-923</v>
      </c>
      <c r="O26" s="14">
        <v>-2</v>
      </c>
      <c r="P26" s="14">
        <v>6</v>
      </c>
      <c r="Q26" s="14">
        <v>-919</v>
      </c>
      <c r="R26" s="14">
        <v>0</v>
      </c>
      <c r="S26" s="14">
        <v>-1131</v>
      </c>
      <c r="T26" s="14">
        <v>0</v>
      </c>
      <c r="U26" s="14">
        <v>0</v>
      </c>
      <c r="V26" s="14">
        <v>-1131</v>
      </c>
      <c r="W26" s="14">
        <v>0</v>
      </c>
      <c r="X26" s="14">
        <v>-6141</v>
      </c>
      <c r="Y26" s="14">
        <v>0</v>
      </c>
      <c r="Z26" s="14">
        <v>0</v>
      </c>
      <c r="AA26" s="14">
        <v>-6141</v>
      </c>
      <c r="AB26" s="14">
        <v>0</v>
      </c>
      <c r="AC26" s="14"/>
    </row>
    <row r="27" spans="2:30" s="22" customFormat="1" x14ac:dyDescent="0.2">
      <c r="B27" s="22" t="s">
        <v>110</v>
      </c>
      <c r="C27" s="14">
        <v>-28</v>
      </c>
      <c r="D27" s="14">
        <v>-68</v>
      </c>
      <c r="E27" s="14">
        <v>-6</v>
      </c>
      <c r="F27" s="14">
        <v>-7</v>
      </c>
      <c r="G27" s="14">
        <v>-109</v>
      </c>
      <c r="H27" s="14">
        <v>-29</v>
      </c>
      <c r="I27" s="14">
        <v>-115</v>
      </c>
      <c r="J27" s="14">
        <v>-6</v>
      </c>
      <c r="K27" s="14">
        <v>-41</v>
      </c>
      <c r="L27" s="14">
        <v>-191</v>
      </c>
      <c r="M27" s="14">
        <v>-15</v>
      </c>
      <c r="N27" s="14">
        <v>-115</v>
      </c>
      <c r="O27" s="14">
        <v>-12</v>
      </c>
      <c r="P27" s="14">
        <v>8</v>
      </c>
      <c r="Q27" s="14">
        <v>-134</v>
      </c>
      <c r="R27" s="14">
        <v>-99</v>
      </c>
      <c r="S27" s="14">
        <v>-31</v>
      </c>
      <c r="T27" s="14">
        <v>-2</v>
      </c>
      <c r="U27" s="14">
        <v>-16</v>
      </c>
      <c r="V27" s="14">
        <v>-148</v>
      </c>
      <c r="W27" s="14">
        <v>0</v>
      </c>
      <c r="X27" s="14">
        <v>-90</v>
      </c>
      <c r="Y27" s="14">
        <v>0</v>
      </c>
      <c r="Z27" s="14">
        <v>-7</v>
      </c>
      <c r="AA27" s="14">
        <v>-97</v>
      </c>
      <c r="AB27" s="14">
        <v>-1</v>
      </c>
      <c r="AC27" s="14"/>
    </row>
    <row r="28" spans="2:30" s="22" customFormat="1" x14ac:dyDescent="0.2">
      <c r="B28" s="22" t="s">
        <v>111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-641</v>
      </c>
      <c r="V28" s="14">
        <v>-641</v>
      </c>
      <c r="W28" s="14">
        <v>-268</v>
      </c>
      <c r="X28" s="14">
        <v>0</v>
      </c>
      <c r="Y28" s="14">
        <v>-119</v>
      </c>
      <c r="Z28" s="14">
        <v>-393</v>
      </c>
      <c r="AA28" s="14">
        <v>-780</v>
      </c>
      <c r="AB28" s="14">
        <v>-475</v>
      </c>
      <c r="AC28" s="14"/>
    </row>
    <row r="29" spans="2:30" s="22" customFormat="1" x14ac:dyDescent="0.2">
      <c r="B29" s="22" t="s">
        <v>112</v>
      </c>
      <c r="C29" s="14">
        <v>27</v>
      </c>
      <c r="D29" s="14">
        <v>15</v>
      </c>
      <c r="E29" s="14">
        <v>-2</v>
      </c>
      <c r="F29" s="14">
        <v>0</v>
      </c>
      <c r="G29" s="14">
        <v>40</v>
      </c>
      <c r="H29" s="14">
        <v>-179</v>
      </c>
      <c r="I29" s="14">
        <v>16</v>
      </c>
      <c r="J29" s="14">
        <v>7</v>
      </c>
      <c r="K29" s="14">
        <v>-17</v>
      </c>
      <c r="L29" s="14">
        <v>-173</v>
      </c>
      <c r="M29" s="14">
        <v>18</v>
      </c>
      <c r="N29" s="14">
        <v>4</v>
      </c>
      <c r="O29" s="14">
        <v>1</v>
      </c>
      <c r="P29" s="14">
        <v>-21</v>
      </c>
      <c r="Q29" s="14">
        <v>2</v>
      </c>
      <c r="R29" s="14">
        <v>82</v>
      </c>
      <c r="S29" s="14">
        <v>34</v>
      </c>
      <c r="T29" s="14">
        <v>-147</v>
      </c>
      <c r="U29" s="14">
        <v>153</v>
      </c>
      <c r="V29" s="14">
        <v>122</v>
      </c>
      <c r="W29" s="14">
        <v>21</v>
      </c>
      <c r="X29" s="14">
        <v>3</v>
      </c>
      <c r="Y29" s="14">
        <v>2</v>
      </c>
      <c r="Z29" s="14">
        <v>9</v>
      </c>
      <c r="AA29" s="14">
        <v>35</v>
      </c>
      <c r="AB29" s="14">
        <v>39</v>
      </c>
      <c r="AC29" s="14"/>
    </row>
    <row r="30" spans="2:30" s="22" customFormat="1" x14ac:dyDescent="0.2">
      <c r="B30" s="96" t="s">
        <v>113</v>
      </c>
      <c r="C30" s="97">
        <v>-623</v>
      </c>
      <c r="D30" s="97">
        <v>-1195</v>
      </c>
      <c r="E30" s="97">
        <v>915</v>
      </c>
      <c r="F30" s="97">
        <v>1433</v>
      </c>
      <c r="G30" s="97">
        <v>530</v>
      </c>
      <c r="H30" s="97">
        <v>-254</v>
      </c>
      <c r="I30" s="97">
        <v>397</v>
      </c>
      <c r="J30" s="97">
        <v>-2221</v>
      </c>
      <c r="K30" s="97">
        <v>635</v>
      </c>
      <c r="L30" s="97">
        <v>-1443</v>
      </c>
      <c r="M30" s="97">
        <v>-378</v>
      </c>
      <c r="N30" s="97">
        <v>-1017</v>
      </c>
      <c r="O30" s="97">
        <v>-342</v>
      </c>
      <c r="P30" s="97">
        <v>-899</v>
      </c>
      <c r="Q30" s="97">
        <v>-2636</v>
      </c>
      <c r="R30" s="97">
        <v>-1402</v>
      </c>
      <c r="S30" s="97">
        <v>-1503</v>
      </c>
      <c r="T30" s="97">
        <v>611</v>
      </c>
      <c r="U30" s="97">
        <v>-2392</v>
      </c>
      <c r="V30" s="97">
        <v>-4686</v>
      </c>
      <c r="W30" s="97">
        <v>-454</v>
      </c>
      <c r="X30" s="97">
        <v>-6156</v>
      </c>
      <c r="Y30" s="97">
        <v>619</v>
      </c>
      <c r="Z30" s="97">
        <v>255</v>
      </c>
      <c r="AA30" s="97">
        <v>-5736</v>
      </c>
      <c r="AB30" s="97">
        <v>1210</v>
      </c>
      <c r="AC30" s="34"/>
    </row>
    <row r="31" spans="2:30" s="22" customFormat="1" x14ac:dyDescent="0.2">
      <c r="B31" s="96" t="s">
        <v>114</v>
      </c>
      <c r="C31" s="97">
        <v>387</v>
      </c>
      <c r="D31" s="97">
        <v>-2132</v>
      </c>
      <c r="E31" s="97">
        <v>-1679</v>
      </c>
      <c r="F31" s="97">
        <v>297</v>
      </c>
      <c r="G31" s="97">
        <v>-3127</v>
      </c>
      <c r="H31" s="97">
        <v>69</v>
      </c>
      <c r="I31" s="97">
        <v>-81</v>
      </c>
      <c r="J31" s="97">
        <v>25</v>
      </c>
      <c r="K31" s="97">
        <v>-248</v>
      </c>
      <c r="L31" s="97">
        <v>-235</v>
      </c>
      <c r="M31" s="97">
        <v>545</v>
      </c>
      <c r="N31" s="97">
        <v>-55</v>
      </c>
      <c r="O31" s="97">
        <v>1064</v>
      </c>
      <c r="P31" s="97">
        <v>-188</v>
      </c>
      <c r="Q31" s="97">
        <v>1366</v>
      </c>
      <c r="R31" s="97">
        <v>-1399</v>
      </c>
      <c r="S31" s="97">
        <v>-1148</v>
      </c>
      <c r="T31" s="97">
        <v>1923</v>
      </c>
      <c r="U31" s="97">
        <v>-1564</v>
      </c>
      <c r="V31" s="97">
        <v>-2188</v>
      </c>
      <c r="W31" s="97">
        <v>-141</v>
      </c>
      <c r="X31" s="97">
        <v>-1345</v>
      </c>
      <c r="Y31" s="97">
        <v>1551</v>
      </c>
      <c r="Z31" s="97">
        <v>806</v>
      </c>
      <c r="AA31" s="97">
        <v>871</v>
      </c>
      <c r="AB31" s="97">
        <v>-393</v>
      </c>
      <c r="AC31" s="34"/>
      <c r="AD31" s="172"/>
    </row>
    <row r="32" spans="2:30" s="22" customFormat="1" x14ac:dyDescent="0.2">
      <c r="B32" s="22" t="s">
        <v>115</v>
      </c>
      <c r="C32" s="102">
        <v>-44</v>
      </c>
      <c r="D32" s="102">
        <v>1043</v>
      </c>
      <c r="E32" s="102">
        <v>-49</v>
      </c>
      <c r="F32" s="102">
        <v>82</v>
      </c>
      <c r="G32" s="14">
        <v>1032</v>
      </c>
      <c r="H32" s="102">
        <v>-56</v>
      </c>
      <c r="I32" s="102">
        <v>31</v>
      </c>
      <c r="J32" s="102">
        <v>-20</v>
      </c>
      <c r="K32" s="102">
        <v>84</v>
      </c>
      <c r="L32" s="102">
        <v>39</v>
      </c>
      <c r="M32" s="102">
        <v>-42</v>
      </c>
      <c r="N32" s="102">
        <v>28</v>
      </c>
      <c r="O32" s="102">
        <v>15</v>
      </c>
      <c r="P32" s="102">
        <v>83</v>
      </c>
      <c r="Q32" s="102">
        <v>84</v>
      </c>
      <c r="R32" s="102">
        <v>2201</v>
      </c>
      <c r="S32" s="102">
        <v>308</v>
      </c>
      <c r="T32" s="102">
        <v>0</v>
      </c>
      <c r="U32" s="102">
        <v>0</v>
      </c>
      <c r="V32" s="102">
        <v>2509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4"/>
    </row>
    <row r="33" spans="2:29" s="22" customFormat="1" x14ac:dyDescent="0.2">
      <c r="B33" s="96" t="s">
        <v>116</v>
      </c>
      <c r="C33" s="97">
        <v>343</v>
      </c>
      <c r="D33" s="97">
        <v>-1089</v>
      </c>
      <c r="E33" s="97">
        <v>-1728</v>
      </c>
      <c r="F33" s="97">
        <v>379</v>
      </c>
      <c r="G33" s="97">
        <v>-2095</v>
      </c>
      <c r="H33" s="97">
        <v>13</v>
      </c>
      <c r="I33" s="97">
        <v>-50</v>
      </c>
      <c r="J33" s="97">
        <v>5</v>
      </c>
      <c r="K33" s="97">
        <v>-164</v>
      </c>
      <c r="L33" s="97">
        <v>-196</v>
      </c>
      <c r="M33" s="97">
        <v>503</v>
      </c>
      <c r="N33" s="97">
        <v>-27</v>
      </c>
      <c r="O33" s="97">
        <v>1079</v>
      </c>
      <c r="P33" s="97">
        <v>-105</v>
      </c>
      <c r="Q33" s="97">
        <v>1450</v>
      </c>
      <c r="R33" s="97">
        <v>802</v>
      </c>
      <c r="S33" s="97">
        <v>-840</v>
      </c>
      <c r="T33" s="97">
        <v>1923</v>
      </c>
      <c r="U33" s="97">
        <v>-1564</v>
      </c>
      <c r="V33" s="97">
        <v>321</v>
      </c>
      <c r="W33" s="97">
        <v>-141</v>
      </c>
      <c r="X33" s="97">
        <v>-1345</v>
      </c>
      <c r="Y33" s="97">
        <v>1551</v>
      </c>
      <c r="Z33" s="97">
        <v>806</v>
      </c>
      <c r="AA33" s="97">
        <v>871</v>
      </c>
      <c r="AB33" s="97">
        <v>-393</v>
      </c>
      <c r="AC33" s="34"/>
    </row>
    <row r="34" spans="2:29" s="22" customFormat="1" ht="13.5" thickBot="1" x14ac:dyDescent="0.2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2:29" ht="13.5" thickTop="1" x14ac:dyDescent="0.2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2:29" x14ac:dyDescent="0.2">
      <c r="B36" s="96" t="s">
        <v>117</v>
      </c>
      <c r="C36" s="105">
        <v>1345</v>
      </c>
      <c r="D36" s="105">
        <v>2771</v>
      </c>
      <c r="E36" s="105">
        <v>4645</v>
      </c>
      <c r="F36" s="105">
        <v>2047</v>
      </c>
      <c r="G36" s="105">
        <v>10808</v>
      </c>
      <c r="H36" s="105">
        <v>2551</v>
      </c>
      <c r="I36" s="105">
        <v>2177</v>
      </c>
      <c r="J36" s="105">
        <v>1748</v>
      </c>
      <c r="K36" s="105">
        <v>2654</v>
      </c>
      <c r="L36" s="105">
        <v>9130</v>
      </c>
      <c r="M36" s="105">
        <v>1617</v>
      </c>
      <c r="N36" s="105">
        <v>1350</v>
      </c>
      <c r="O36" s="105">
        <v>1855</v>
      </c>
      <c r="P36" s="105">
        <v>1479</v>
      </c>
      <c r="Q36" s="105">
        <v>6301</v>
      </c>
      <c r="R36" s="105">
        <v>2140</v>
      </c>
      <c r="S36" s="105">
        <v>1927</v>
      </c>
      <c r="T36" s="105">
        <v>2696</v>
      </c>
      <c r="U36" s="105">
        <v>1913</v>
      </c>
      <c r="V36" s="105">
        <v>8676</v>
      </c>
      <c r="W36" s="105">
        <v>1961</v>
      </c>
      <c r="X36" s="105">
        <v>1891</v>
      </c>
      <c r="Y36" s="105">
        <v>1662</v>
      </c>
      <c r="Z36" s="105">
        <v>1684</v>
      </c>
      <c r="AA36" s="105">
        <v>7198</v>
      </c>
      <c r="AB36" s="105">
        <v>2129</v>
      </c>
      <c r="AC36" s="104"/>
    </row>
    <row r="37" spans="2:29" s="22" customFormat="1" x14ac:dyDescent="0.2">
      <c r="C37" s="106"/>
      <c r="D37" s="106"/>
      <c r="E37" s="106"/>
      <c r="F37" s="106"/>
      <c r="G37" s="23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4"/>
      <c r="AC37" s="104"/>
    </row>
    <row r="38" spans="2:29" x14ac:dyDescent="0.2">
      <c r="B38" s="106" t="s">
        <v>118</v>
      </c>
      <c r="G38" s="23"/>
      <c r="L38" s="23"/>
      <c r="Q38" s="23"/>
      <c r="R38" s="23"/>
      <c r="S38" s="23"/>
      <c r="T38" s="23"/>
      <c r="U38" s="23"/>
      <c r="V38" s="23"/>
      <c r="W38" s="23"/>
      <c r="AA38" s="23"/>
      <c r="AB38" s="23"/>
    </row>
    <row r="39" spans="2:29" x14ac:dyDescent="0.2">
      <c r="G39" s="23"/>
      <c r="L39" s="23"/>
      <c r="Q39" s="23"/>
      <c r="R39" s="23"/>
      <c r="S39" s="23"/>
      <c r="T39" s="23"/>
      <c r="U39" s="23"/>
      <c r="V39" s="23"/>
      <c r="W39" s="23"/>
      <c r="AA39" s="23"/>
      <c r="AB39" s="23"/>
    </row>
    <row r="40" spans="2:29" x14ac:dyDescent="0.2">
      <c r="AB40" s="104"/>
      <c r="AC40" s="104"/>
    </row>
    <row r="42" spans="2:29" x14ac:dyDescent="0.2">
      <c r="I42" s="104"/>
      <c r="N42" s="104"/>
      <c r="X42" s="104"/>
    </row>
    <row r="164" spans="13:29" ht="15" x14ac:dyDescent="0.25">
      <c r="V164" s="300"/>
      <c r="W164" s="300"/>
      <c r="X164" s="300"/>
      <c r="Y164" s="300"/>
      <c r="Z164" s="300"/>
      <c r="AA164" s="300"/>
    </row>
    <row r="165" spans="13:29" ht="15" x14ac:dyDescent="0.25">
      <c r="V165" s="300"/>
      <c r="W165" s="300"/>
      <c r="X165" s="300"/>
      <c r="Y165" s="300"/>
      <c r="Z165" s="300"/>
      <c r="AA165" s="300"/>
    </row>
    <row r="166" spans="13:29" s="125" customFormat="1" ht="15" x14ac:dyDescent="0.25">
      <c r="M166" s="173">
        <v>159</v>
      </c>
      <c r="N166" s="167">
        <v>219</v>
      </c>
      <c r="O166" s="167">
        <v>292</v>
      </c>
      <c r="P166" s="174">
        <v>298</v>
      </c>
      <c r="Q166" s="175"/>
      <c r="R166" s="175"/>
      <c r="S166" s="175"/>
      <c r="T166" s="175"/>
      <c r="U166" s="175"/>
      <c r="V166" s="300"/>
      <c r="W166" s="300"/>
      <c r="X166" s="300"/>
      <c r="Y166" s="300"/>
      <c r="Z166" s="300"/>
      <c r="AA166" s="300"/>
      <c r="AB166" s="175"/>
      <c r="AC166" s="175"/>
    </row>
    <row r="167" spans="13:29" s="125" customFormat="1" ht="15" x14ac:dyDescent="0.25">
      <c r="M167" s="173">
        <v>963</v>
      </c>
      <c r="N167" s="167">
        <v>5941</v>
      </c>
      <c r="O167" s="167">
        <v>5401</v>
      </c>
      <c r="P167" s="176">
        <v>4402</v>
      </c>
      <c r="Q167" s="37"/>
      <c r="R167" s="37"/>
      <c r="S167" s="37"/>
      <c r="T167" s="37"/>
      <c r="U167" s="37"/>
      <c r="V167" s="300"/>
      <c r="W167" s="300"/>
      <c r="X167" s="300"/>
      <c r="Y167" s="300"/>
      <c r="Z167" s="300"/>
      <c r="AA167" s="300"/>
      <c r="AB167" s="37"/>
      <c r="AC167" s="37"/>
    </row>
    <row r="168" spans="13:29" s="125" customFormat="1" ht="15" x14ac:dyDescent="0.25">
      <c r="M168" s="173">
        <v>381</v>
      </c>
      <c r="N168" s="167">
        <v>285</v>
      </c>
      <c r="O168" s="167">
        <v>209</v>
      </c>
      <c r="P168" s="176">
        <v>64</v>
      </c>
      <c r="Q168" s="37"/>
      <c r="R168" s="37"/>
      <c r="S168" s="37"/>
      <c r="T168" s="37"/>
      <c r="U168" s="37"/>
      <c r="V168" s="300"/>
      <c r="W168" s="300"/>
      <c r="X168" s="300"/>
      <c r="Y168" s="300"/>
      <c r="Z168" s="300"/>
      <c r="AA168" s="300"/>
      <c r="AB168" s="37"/>
      <c r="AC168" s="37"/>
    </row>
    <row r="169" spans="13:29" s="125" customFormat="1" ht="15" x14ac:dyDescent="0.25">
      <c r="M169" s="173">
        <v>173</v>
      </c>
      <c r="N169" s="167">
        <v>141</v>
      </c>
      <c r="O169" s="167">
        <v>149</v>
      </c>
      <c r="P169" s="176">
        <v>82</v>
      </c>
      <c r="Q169" s="37"/>
      <c r="R169" s="37"/>
      <c r="S169" s="37"/>
      <c r="T169" s="37"/>
      <c r="U169" s="37"/>
      <c r="V169" s="300"/>
      <c r="W169" s="300"/>
      <c r="X169" s="300"/>
      <c r="Y169" s="300"/>
      <c r="Z169" s="300"/>
      <c r="AA169" s="300"/>
      <c r="AB169" s="37"/>
      <c r="AC169" s="37"/>
    </row>
    <row r="170" spans="13:29" s="125" customFormat="1" ht="15" x14ac:dyDescent="0.25">
      <c r="M170" s="173">
        <v>14</v>
      </c>
      <c r="N170" s="167">
        <v>9</v>
      </c>
      <c r="O170" s="177">
        <v>9</v>
      </c>
      <c r="P170" s="176">
        <v>45</v>
      </c>
      <c r="Q170" s="37"/>
      <c r="R170" s="37"/>
      <c r="S170" s="37"/>
      <c r="T170" s="37"/>
      <c r="U170" s="37"/>
      <c r="V170" s="300"/>
      <c r="W170" s="300"/>
      <c r="X170" s="300"/>
      <c r="Y170" s="300"/>
      <c r="Z170" s="300"/>
      <c r="AA170" s="300"/>
      <c r="AB170" s="37"/>
      <c r="AC170" s="37"/>
    </row>
    <row r="171" spans="13:29" s="125" customFormat="1" ht="15" x14ac:dyDescent="0.25">
      <c r="M171" s="173">
        <v>0</v>
      </c>
      <c r="N171" s="167">
        <v>2</v>
      </c>
      <c r="O171" s="177">
        <v>10</v>
      </c>
      <c r="P171" s="176">
        <v>19</v>
      </c>
      <c r="Q171" s="37"/>
      <c r="R171" s="37"/>
      <c r="S171" s="37"/>
      <c r="T171" s="37"/>
      <c r="U171" s="37"/>
      <c r="V171" s="300"/>
      <c r="W171" s="300"/>
      <c r="X171" s="300"/>
      <c r="Y171" s="300"/>
      <c r="Z171" s="300"/>
      <c r="AA171" s="300"/>
      <c r="AB171" s="37"/>
      <c r="AC171" s="37"/>
    </row>
    <row r="172" spans="13:29" s="125" customFormat="1" ht="15" x14ac:dyDescent="0.25">
      <c r="M172" s="173">
        <v>34</v>
      </c>
      <c r="N172" s="167">
        <v>55</v>
      </c>
      <c r="O172" s="167">
        <v>56</v>
      </c>
      <c r="P172" s="176">
        <v>60</v>
      </c>
      <c r="Q172" s="37"/>
      <c r="R172" s="37"/>
      <c r="S172" s="37"/>
      <c r="T172" s="37"/>
      <c r="U172" s="37"/>
      <c r="V172" s="300"/>
      <c r="W172" s="300"/>
      <c r="X172" s="300"/>
      <c r="Y172" s="300"/>
      <c r="Z172" s="300"/>
      <c r="AA172" s="300"/>
      <c r="AB172" s="37"/>
      <c r="AC172" s="37"/>
    </row>
    <row r="173" spans="13:29" s="125" customFormat="1" ht="15" x14ac:dyDescent="0.25">
      <c r="M173" s="173">
        <v>37</v>
      </c>
      <c r="N173" s="167">
        <v>47</v>
      </c>
      <c r="O173" s="167">
        <v>58</v>
      </c>
      <c r="P173" s="176">
        <v>77</v>
      </c>
      <c r="Q173" s="37"/>
      <c r="R173" s="37"/>
      <c r="S173" s="37"/>
      <c r="T173" s="37"/>
      <c r="U173" s="37"/>
      <c r="V173" s="300"/>
      <c r="W173" s="300"/>
      <c r="X173" s="300"/>
      <c r="Y173" s="300"/>
      <c r="Z173" s="300"/>
      <c r="AA173" s="300"/>
      <c r="AB173" s="37"/>
      <c r="AC173" s="37"/>
    </row>
    <row r="174" spans="13:29" s="125" customFormat="1" ht="15" x14ac:dyDescent="0.25">
      <c r="M174" s="173">
        <v>100</v>
      </c>
      <c r="N174" s="167">
        <v>92</v>
      </c>
      <c r="O174" s="167">
        <v>71</v>
      </c>
      <c r="P174" s="176">
        <v>182</v>
      </c>
      <c r="Q174" s="37"/>
      <c r="R174" s="37"/>
      <c r="S174" s="37"/>
      <c r="T174" s="37"/>
      <c r="U174" s="37"/>
      <c r="V174" s="300"/>
      <c r="W174" s="300"/>
      <c r="X174" s="300"/>
      <c r="Y174" s="300"/>
      <c r="Z174" s="300"/>
      <c r="AA174" s="300"/>
      <c r="AB174" s="37"/>
      <c r="AC174" s="37"/>
    </row>
    <row r="175" spans="13:29" s="125" customFormat="1" ht="15" x14ac:dyDescent="0.25">
      <c r="M175" s="175">
        <v>55</v>
      </c>
      <c r="N175" s="167">
        <v>0</v>
      </c>
      <c r="O175" s="177">
        <v>217</v>
      </c>
      <c r="P175" s="178">
        <v>329</v>
      </c>
      <c r="Q175" s="175"/>
      <c r="R175" s="175"/>
      <c r="S175" s="175"/>
      <c r="T175" s="175"/>
      <c r="U175" s="175"/>
      <c r="V175" s="300"/>
      <c r="W175" s="300"/>
      <c r="X175" s="300"/>
      <c r="Y175" s="300"/>
      <c r="Z175" s="300"/>
      <c r="AA175" s="300"/>
      <c r="AB175" s="175"/>
      <c r="AC175" s="175"/>
    </row>
    <row r="176" spans="13:29" ht="15" x14ac:dyDescent="0.25">
      <c r="V176" s="300"/>
      <c r="W176" s="300"/>
      <c r="X176" s="300"/>
      <c r="Y176" s="300"/>
      <c r="Z176" s="300"/>
      <c r="AA176" s="300"/>
    </row>
    <row r="177" spans="22:27" ht="15" x14ac:dyDescent="0.25">
      <c r="V177" s="300"/>
      <c r="W177" s="300"/>
      <c r="X177" s="300"/>
      <c r="Y177" s="300"/>
      <c r="Z177" s="300"/>
      <c r="AA177" s="300"/>
    </row>
    <row r="178" spans="22:27" ht="15" x14ac:dyDescent="0.25">
      <c r="V178" s="300"/>
      <c r="W178" s="300"/>
      <c r="X178" s="300"/>
      <c r="Y178" s="300"/>
      <c r="Z178" s="300"/>
      <c r="AA178" s="300"/>
    </row>
    <row r="179" spans="22:27" ht="15" x14ac:dyDescent="0.25">
      <c r="V179" s="300"/>
      <c r="W179" s="300"/>
      <c r="X179" s="300"/>
      <c r="Y179" s="300"/>
      <c r="Z179" s="300"/>
      <c r="AA179" s="300"/>
    </row>
    <row r="180" spans="22:27" ht="15" x14ac:dyDescent="0.25">
      <c r="V180" s="300"/>
      <c r="W180" s="300"/>
      <c r="X180" s="300"/>
      <c r="Y180" s="300"/>
      <c r="Z180" s="300"/>
      <c r="AA180" s="300"/>
    </row>
    <row r="181" spans="22:27" ht="15" x14ac:dyDescent="0.25">
      <c r="V181" s="300"/>
      <c r="W181" s="300"/>
      <c r="X181" s="300"/>
      <c r="Y181" s="300"/>
      <c r="Z181" s="300"/>
      <c r="AA181" s="300"/>
    </row>
  </sheetData>
  <mergeCells count="5">
    <mergeCell ref="C9:G9"/>
    <mergeCell ref="H9:L9"/>
    <mergeCell ref="M9:Q9"/>
    <mergeCell ref="R9:V9"/>
    <mergeCell ref="W9:AA9"/>
  </mergeCells>
  <conditionalFormatting sqref="G37">
    <cfRule type="cellIs" dxfId="51" priority="124" stopIfTrue="1" operator="equal">
      <formula>0</formula>
    </cfRule>
  </conditionalFormatting>
  <conditionalFormatting sqref="G37">
    <cfRule type="containsBlanks" dxfId="50" priority="121" stopIfTrue="1">
      <formula>LEN(TRIM(G37))=0</formula>
    </cfRule>
    <cfRule type="cellIs" dxfId="49" priority="122" stopIfTrue="1" operator="equal">
      <formula>0</formula>
    </cfRule>
    <cfRule type="cellIs" dxfId="48" priority="123" stopIfTrue="1" operator="greaterThan">
      <formula>0</formula>
    </cfRule>
  </conditionalFormatting>
  <conditionalFormatting sqref="G38">
    <cfRule type="cellIs" dxfId="47" priority="120" stopIfTrue="1" operator="equal">
      <formula>0</formula>
    </cfRule>
  </conditionalFormatting>
  <conditionalFormatting sqref="G38">
    <cfRule type="containsBlanks" dxfId="46" priority="117" stopIfTrue="1">
      <formula>LEN(TRIM(G38))=0</formula>
    </cfRule>
    <cfRule type="cellIs" dxfId="45" priority="118" stopIfTrue="1" operator="equal">
      <formula>0</formula>
    </cfRule>
    <cfRule type="cellIs" dxfId="44" priority="119" stopIfTrue="1" operator="greaterThan">
      <formula>0</formula>
    </cfRule>
  </conditionalFormatting>
  <conditionalFormatting sqref="G39">
    <cfRule type="cellIs" dxfId="43" priority="116" stopIfTrue="1" operator="equal">
      <formula>0</formula>
    </cfRule>
  </conditionalFormatting>
  <conditionalFormatting sqref="G39">
    <cfRule type="containsBlanks" dxfId="42" priority="113" stopIfTrue="1">
      <formula>LEN(TRIM(G39))=0</formula>
    </cfRule>
    <cfRule type="cellIs" dxfId="41" priority="114" stopIfTrue="1" operator="equal">
      <formula>0</formula>
    </cfRule>
    <cfRule type="cellIs" dxfId="40" priority="115" stopIfTrue="1" operator="greaterThan">
      <formula>0</formula>
    </cfRule>
  </conditionalFormatting>
  <conditionalFormatting sqref="L38">
    <cfRule type="cellIs" dxfId="39" priority="112" stopIfTrue="1" operator="equal">
      <formula>0</formula>
    </cfRule>
  </conditionalFormatting>
  <conditionalFormatting sqref="L38">
    <cfRule type="containsBlanks" dxfId="38" priority="109" stopIfTrue="1">
      <formula>LEN(TRIM(L38))=0</formula>
    </cfRule>
    <cfRule type="cellIs" dxfId="37" priority="110" stopIfTrue="1" operator="equal">
      <formula>0</formula>
    </cfRule>
    <cfRule type="cellIs" dxfId="36" priority="111" stopIfTrue="1" operator="greaterThan">
      <formula>0</formula>
    </cfRule>
  </conditionalFormatting>
  <conditionalFormatting sqref="L39">
    <cfRule type="cellIs" dxfId="35" priority="108" stopIfTrue="1" operator="equal">
      <formula>0</formula>
    </cfRule>
  </conditionalFormatting>
  <conditionalFormatting sqref="L39">
    <cfRule type="containsBlanks" dxfId="34" priority="105" stopIfTrue="1">
      <formula>LEN(TRIM(L39))=0</formula>
    </cfRule>
    <cfRule type="cellIs" dxfId="33" priority="106" stopIfTrue="1" operator="equal">
      <formula>0</formula>
    </cfRule>
    <cfRule type="cellIs" dxfId="32" priority="107" stopIfTrue="1" operator="greaterThan">
      <formula>0</formula>
    </cfRule>
  </conditionalFormatting>
  <conditionalFormatting sqref="AA38">
    <cfRule type="cellIs" dxfId="31" priority="104" stopIfTrue="1" operator="equal">
      <formula>0</formula>
    </cfRule>
  </conditionalFormatting>
  <conditionalFormatting sqref="AA38">
    <cfRule type="containsBlanks" dxfId="30" priority="101" stopIfTrue="1">
      <formula>LEN(TRIM(AA38))=0</formula>
    </cfRule>
    <cfRule type="cellIs" dxfId="29" priority="102" stopIfTrue="1" operator="equal">
      <formula>0</formula>
    </cfRule>
    <cfRule type="cellIs" dxfId="28" priority="103" stopIfTrue="1" operator="greaterThan">
      <formula>0</formula>
    </cfRule>
  </conditionalFormatting>
  <conditionalFormatting sqref="AA39">
    <cfRule type="cellIs" dxfId="27" priority="100" stopIfTrue="1" operator="equal">
      <formula>0</formula>
    </cfRule>
  </conditionalFormatting>
  <conditionalFormatting sqref="AA39">
    <cfRule type="containsBlanks" dxfId="26" priority="97" stopIfTrue="1">
      <formula>LEN(TRIM(AA39))=0</formula>
    </cfRule>
    <cfRule type="cellIs" dxfId="25" priority="98" stopIfTrue="1" operator="equal">
      <formula>0</formula>
    </cfRule>
    <cfRule type="cellIs" dxfId="24" priority="99" stopIfTrue="1" operator="greaterThan">
      <formula>0</formula>
    </cfRule>
  </conditionalFormatting>
  <conditionalFormatting sqref="Q38:V38">
    <cfRule type="cellIs" dxfId="23" priority="24" stopIfTrue="1" operator="equal">
      <formula>0</formula>
    </cfRule>
  </conditionalFormatting>
  <conditionalFormatting sqref="Q38:V38">
    <cfRule type="containsBlanks" dxfId="22" priority="21" stopIfTrue="1">
      <formula>LEN(TRIM(Q38))=0</formula>
    </cfRule>
    <cfRule type="cellIs" dxfId="21" priority="22" stopIfTrue="1" operator="equal">
      <formula>0</formula>
    </cfRule>
    <cfRule type="cellIs" dxfId="20" priority="23" stopIfTrue="1" operator="greaterThan">
      <formula>0</formula>
    </cfRule>
  </conditionalFormatting>
  <conditionalFormatting sqref="Q39:V39">
    <cfRule type="cellIs" dxfId="19" priority="20" stopIfTrue="1" operator="equal">
      <formula>0</formula>
    </cfRule>
  </conditionalFormatting>
  <conditionalFormatting sqref="Q39:V39">
    <cfRule type="containsBlanks" dxfId="18" priority="17" stopIfTrue="1">
      <formula>LEN(TRIM(Q39))=0</formula>
    </cfRule>
    <cfRule type="cellIs" dxfId="17" priority="18" stopIfTrue="1" operator="equal">
      <formula>0</formula>
    </cfRule>
    <cfRule type="cellIs" dxfId="16" priority="19" stopIfTrue="1" operator="greaterThan">
      <formula>0</formula>
    </cfRule>
  </conditionalFormatting>
  <conditionalFormatting sqref="AB38">
    <cfRule type="cellIs" dxfId="15" priority="16" stopIfTrue="1" operator="equal">
      <formula>0</formula>
    </cfRule>
  </conditionalFormatting>
  <conditionalFormatting sqref="AB38">
    <cfRule type="containsBlanks" dxfId="14" priority="13" stopIfTrue="1">
      <formula>LEN(TRIM(AB38))=0</formula>
    </cfRule>
    <cfRule type="cellIs" dxfId="13" priority="14" stopIfTrue="1" operator="equal">
      <formula>0</formula>
    </cfRule>
    <cfRule type="cellIs" dxfId="12" priority="15" stopIfTrue="1" operator="greaterThan">
      <formula>0</formula>
    </cfRule>
  </conditionalFormatting>
  <conditionalFormatting sqref="AB39">
    <cfRule type="cellIs" dxfId="11" priority="12" stopIfTrue="1" operator="equal">
      <formula>0</formula>
    </cfRule>
  </conditionalFormatting>
  <conditionalFormatting sqref="AB39">
    <cfRule type="containsBlanks" dxfId="10" priority="9" stopIfTrue="1">
      <formula>LEN(TRIM(AB39))=0</formula>
    </cfRule>
    <cfRule type="cellIs" dxfId="9" priority="10" stopIfTrue="1" operator="equal">
      <formula>0</formula>
    </cfRule>
    <cfRule type="cellIs" dxfId="8" priority="11" stopIfTrue="1" operator="greaterThan">
      <formula>0</formula>
    </cfRule>
  </conditionalFormatting>
  <conditionalFormatting sqref="W38">
    <cfRule type="cellIs" dxfId="7" priority="8" stopIfTrue="1" operator="equal">
      <formula>0</formula>
    </cfRule>
  </conditionalFormatting>
  <conditionalFormatting sqref="W38">
    <cfRule type="containsBlanks" dxfId="6" priority="5" stopIfTrue="1">
      <formula>LEN(TRIM(W38))=0</formula>
    </cfRule>
    <cfRule type="cellIs" dxfId="5" priority="6" stopIfTrue="1" operator="equal">
      <formula>0</formula>
    </cfRule>
    <cfRule type="cellIs" dxfId="4" priority="7" stopIfTrue="1" operator="greaterThan">
      <formula>0</formula>
    </cfRule>
  </conditionalFormatting>
  <conditionalFormatting sqref="W39">
    <cfRule type="cellIs" dxfId="3" priority="4" stopIfTrue="1" operator="equal">
      <formula>0</formula>
    </cfRule>
  </conditionalFormatting>
  <conditionalFormatting sqref="W39">
    <cfRule type="containsBlanks" dxfId="2" priority="1" stopIfTrue="1">
      <formula>LEN(TRIM(W39))=0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21" orientation="landscape" r:id="rId1"/>
  <headerFooter alignWithMargins="0">
    <oddFooter>&amp;L&amp;"Verdana,normal"&amp;6&amp;F &amp;A&amp;R&amp;"Verdana,normal"&amp;6&amp;D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F84"/>
  <sheetViews>
    <sheetView showGridLines="0" zoomScale="80" zoomScaleNormal="80" zoomScaleSheetLayoutView="85" workbookViewId="0"/>
  </sheetViews>
  <sheetFormatPr defaultRowHeight="12.75" x14ac:dyDescent="0.2"/>
  <cols>
    <col min="1" max="1" width="3.7109375" style="240" customWidth="1"/>
    <col min="2" max="2" width="92.85546875" style="240" customWidth="1"/>
    <col min="3" max="3" width="14.140625" style="240" customWidth="1"/>
    <col min="4" max="4" width="16.28515625" style="240" bestFit="1" customWidth="1"/>
    <col min="5" max="5" width="14.28515625" style="240" customWidth="1"/>
    <col min="6" max="6" width="3.7109375" style="240" customWidth="1"/>
    <col min="7" max="239" width="9.140625" style="240"/>
    <col min="240" max="240" width="3.7109375" style="240" customWidth="1"/>
    <col min="241" max="241" width="82.5703125" style="240" customWidth="1"/>
    <col min="242" max="243" width="0" style="240" hidden="1" customWidth="1"/>
    <col min="244" max="246" width="14.7109375" style="240" customWidth="1"/>
    <col min="247" max="247" width="3.7109375" style="240" customWidth="1"/>
    <col min="248" max="248" width="10.42578125" style="240" bestFit="1" customWidth="1"/>
    <col min="249" max="249" width="9.140625" style="240"/>
    <col min="250" max="250" width="3.7109375" style="240" customWidth="1"/>
    <col min="251" max="251" width="38.85546875" style="240" bestFit="1" customWidth="1"/>
    <col min="252" max="252" width="7.28515625" style="240" bestFit="1" customWidth="1"/>
    <col min="253" max="253" width="18.85546875" style="240" bestFit="1" customWidth="1"/>
    <col min="254" max="254" width="8.28515625" style="240" bestFit="1" customWidth="1"/>
    <col min="255" max="495" width="9.140625" style="240"/>
    <col min="496" max="496" width="3.7109375" style="240" customWidth="1"/>
    <col min="497" max="497" width="82.5703125" style="240" customWidth="1"/>
    <col min="498" max="499" width="0" style="240" hidden="1" customWidth="1"/>
    <col min="500" max="502" width="14.7109375" style="240" customWidth="1"/>
    <col min="503" max="503" width="3.7109375" style="240" customWidth="1"/>
    <col min="504" max="504" width="10.42578125" style="240" bestFit="1" customWidth="1"/>
    <col min="505" max="505" width="9.140625" style="240"/>
    <col min="506" max="506" width="3.7109375" style="240" customWidth="1"/>
    <col min="507" max="507" width="38.85546875" style="240" bestFit="1" customWidth="1"/>
    <col min="508" max="508" width="7.28515625" style="240" bestFit="1" customWidth="1"/>
    <col min="509" max="509" width="18.85546875" style="240" bestFit="1" customWidth="1"/>
    <col min="510" max="510" width="8.28515625" style="240" bestFit="1" customWidth="1"/>
    <col min="511" max="751" width="9.140625" style="240"/>
    <col min="752" max="752" width="3.7109375" style="240" customWidth="1"/>
    <col min="753" max="753" width="82.5703125" style="240" customWidth="1"/>
    <col min="754" max="755" width="0" style="240" hidden="1" customWidth="1"/>
    <col min="756" max="758" width="14.7109375" style="240" customWidth="1"/>
    <col min="759" max="759" width="3.7109375" style="240" customWidth="1"/>
    <col min="760" max="760" width="10.42578125" style="240" bestFit="1" customWidth="1"/>
    <col min="761" max="761" width="9.140625" style="240"/>
    <col min="762" max="762" width="3.7109375" style="240" customWidth="1"/>
    <col min="763" max="763" width="38.85546875" style="240" bestFit="1" customWidth="1"/>
    <col min="764" max="764" width="7.28515625" style="240" bestFit="1" customWidth="1"/>
    <col min="765" max="765" width="18.85546875" style="240" bestFit="1" customWidth="1"/>
    <col min="766" max="766" width="8.28515625" style="240" bestFit="1" customWidth="1"/>
    <col min="767" max="1007" width="9.140625" style="240"/>
    <col min="1008" max="1008" width="3.7109375" style="240" customWidth="1"/>
    <col min="1009" max="1009" width="82.5703125" style="240" customWidth="1"/>
    <col min="1010" max="1011" width="0" style="240" hidden="1" customWidth="1"/>
    <col min="1012" max="1014" width="14.7109375" style="240" customWidth="1"/>
    <col min="1015" max="1015" width="3.7109375" style="240" customWidth="1"/>
    <col min="1016" max="1016" width="10.42578125" style="240" bestFit="1" customWidth="1"/>
    <col min="1017" max="1017" width="9.140625" style="240"/>
    <col min="1018" max="1018" width="3.7109375" style="240" customWidth="1"/>
    <col min="1019" max="1019" width="38.85546875" style="240" bestFit="1" customWidth="1"/>
    <col min="1020" max="1020" width="7.28515625" style="240" bestFit="1" customWidth="1"/>
    <col min="1021" max="1021" width="18.85546875" style="240" bestFit="1" customWidth="1"/>
    <col min="1022" max="1022" width="8.28515625" style="240" bestFit="1" customWidth="1"/>
    <col min="1023" max="1263" width="9.140625" style="240"/>
    <col min="1264" max="1264" width="3.7109375" style="240" customWidth="1"/>
    <col min="1265" max="1265" width="82.5703125" style="240" customWidth="1"/>
    <col min="1266" max="1267" width="0" style="240" hidden="1" customWidth="1"/>
    <col min="1268" max="1270" width="14.7109375" style="240" customWidth="1"/>
    <col min="1271" max="1271" width="3.7109375" style="240" customWidth="1"/>
    <col min="1272" max="1272" width="10.42578125" style="240" bestFit="1" customWidth="1"/>
    <col min="1273" max="1273" width="9.140625" style="240"/>
    <col min="1274" max="1274" width="3.7109375" style="240" customWidth="1"/>
    <col min="1275" max="1275" width="38.85546875" style="240" bestFit="1" customWidth="1"/>
    <col min="1276" max="1276" width="7.28515625" style="240" bestFit="1" customWidth="1"/>
    <col min="1277" max="1277" width="18.85546875" style="240" bestFit="1" customWidth="1"/>
    <col min="1278" max="1278" width="8.28515625" style="240" bestFit="1" customWidth="1"/>
    <col min="1279" max="1519" width="9.140625" style="240"/>
    <col min="1520" max="1520" width="3.7109375" style="240" customWidth="1"/>
    <col min="1521" max="1521" width="82.5703125" style="240" customWidth="1"/>
    <col min="1522" max="1523" width="0" style="240" hidden="1" customWidth="1"/>
    <col min="1524" max="1526" width="14.7109375" style="240" customWidth="1"/>
    <col min="1527" max="1527" width="3.7109375" style="240" customWidth="1"/>
    <col min="1528" max="1528" width="10.42578125" style="240" bestFit="1" customWidth="1"/>
    <col min="1529" max="1529" width="9.140625" style="240"/>
    <col min="1530" max="1530" width="3.7109375" style="240" customWidth="1"/>
    <col min="1531" max="1531" width="38.85546875" style="240" bestFit="1" customWidth="1"/>
    <col min="1532" max="1532" width="7.28515625" style="240" bestFit="1" customWidth="1"/>
    <col min="1533" max="1533" width="18.85546875" style="240" bestFit="1" customWidth="1"/>
    <col min="1534" max="1534" width="8.28515625" style="240" bestFit="1" customWidth="1"/>
    <col min="1535" max="1775" width="9.140625" style="240"/>
    <col min="1776" max="1776" width="3.7109375" style="240" customWidth="1"/>
    <col min="1777" max="1777" width="82.5703125" style="240" customWidth="1"/>
    <col min="1778" max="1779" width="0" style="240" hidden="1" customWidth="1"/>
    <col min="1780" max="1782" width="14.7109375" style="240" customWidth="1"/>
    <col min="1783" max="1783" width="3.7109375" style="240" customWidth="1"/>
    <col min="1784" max="1784" width="10.42578125" style="240" bestFit="1" customWidth="1"/>
    <col min="1785" max="1785" width="9.140625" style="240"/>
    <col min="1786" max="1786" width="3.7109375" style="240" customWidth="1"/>
    <col min="1787" max="1787" width="38.85546875" style="240" bestFit="1" customWidth="1"/>
    <col min="1788" max="1788" width="7.28515625" style="240" bestFit="1" customWidth="1"/>
    <col min="1789" max="1789" width="18.85546875" style="240" bestFit="1" customWidth="1"/>
    <col min="1790" max="1790" width="8.28515625" style="240" bestFit="1" customWidth="1"/>
    <col min="1791" max="2031" width="9.140625" style="240"/>
    <col min="2032" max="2032" width="3.7109375" style="240" customWidth="1"/>
    <col min="2033" max="2033" width="82.5703125" style="240" customWidth="1"/>
    <col min="2034" max="2035" width="0" style="240" hidden="1" customWidth="1"/>
    <col min="2036" max="2038" width="14.7109375" style="240" customWidth="1"/>
    <col min="2039" max="2039" width="3.7109375" style="240" customWidth="1"/>
    <col min="2040" max="2040" width="10.42578125" style="240" bestFit="1" customWidth="1"/>
    <col min="2041" max="2041" width="9.140625" style="240"/>
    <col min="2042" max="2042" width="3.7109375" style="240" customWidth="1"/>
    <col min="2043" max="2043" width="38.85546875" style="240" bestFit="1" customWidth="1"/>
    <col min="2044" max="2044" width="7.28515625" style="240" bestFit="1" customWidth="1"/>
    <col min="2045" max="2045" width="18.85546875" style="240" bestFit="1" customWidth="1"/>
    <col min="2046" max="2046" width="8.28515625" style="240" bestFit="1" customWidth="1"/>
    <col min="2047" max="2287" width="9.140625" style="240"/>
    <col min="2288" max="2288" width="3.7109375" style="240" customWidth="1"/>
    <col min="2289" max="2289" width="82.5703125" style="240" customWidth="1"/>
    <col min="2290" max="2291" width="0" style="240" hidden="1" customWidth="1"/>
    <col min="2292" max="2294" width="14.7109375" style="240" customWidth="1"/>
    <col min="2295" max="2295" width="3.7109375" style="240" customWidth="1"/>
    <col min="2296" max="2296" width="10.42578125" style="240" bestFit="1" customWidth="1"/>
    <col min="2297" max="2297" width="9.140625" style="240"/>
    <col min="2298" max="2298" width="3.7109375" style="240" customWidth="1"/>
    <col min="2299" max="2299" width="38.85546875" style="240" bestFit="1" customWidth="1"/>
    <col min="2300" max="2300" width="7.28515625" style="240" bestFit="1" customWidth="1"/>
    <col min="2301" max="2301" width="18.85546875" style="240" bestFit="1" customWidth="1"/>
    <col min="2302" max="2302" width="8.28515625" style="240" bestFit="1" customWidth="1"/>
    <col min="2303" max="2543" width="9.140625" style="240"/>
    <col min="2544" max="2544" width="3.7109375" style="240" customWidth="1"/>
    <col min="2545" max="2545" width="82.5703125" style="240" customWidth="1"/>
    <col min="2546" max="2547" width="0" style="240" hidden="1" customWidth="1"/>
    <col min="2548" max="2550" width="14.7109375" style="240" customWidth="1"/>
    <col min="2551" max="2551" width="3.7109375" style="240" customWidth="1"/>
    <col min="2552" max="2552" width="10.42578125" style="240" bestFit="1" customWidth="1"/>
    <col min="2553" max="2553" width="9.140625" style="240"/>
    <col min="2554" max="2554" width="3.7109375" style="240" customWidth="1"/>
    <col min="2555" max="2555" width="38.85546875" style="240" bestFit="1" customWidth="1"/>
    <col min="2556" max="2556" width="7.28515625" style="240" bestFit="1" customWidth="1"/>
    <col min="2557" max="2557" width="18.85546875" style="240" bestFit="1" customWidth="1"/>
    <col min="2558" max="2558" width="8.28515625" style="240" bestFit="1" customWidth="1"/>
    <col min="2559" max="2799" width="9.140625" style="240"/>
    <col min="2800" max="2800" width="3.7109375" style="240" customWidth="1"/>
    <col min="2801" max="2801" width="82.5703125" style="240" customWidth="1"/>
    <col min="2802" max="2803" width="0" style="240" hidden="1" customWidth="1"/>
    <col min="2804" max="2806" width="14.7109375" style="240" customWidth="1"/>
    <col min="2807" max="2807" width="3.7109375" style="240" customWidth="1"/>
    <col min="2808" max="2808" width="10.42578125" style="240" bestFit="1" customWidth="1"/>
    <col min="2809" max="2809" width="9.140625" style="240"/>
    <col min="2810" max="2810" width="3.7109375" style="240" customWidth="1"/>
    <col min="2811" max="2811" width="38.85546875" style="240" bestFit="1" customWidth="1"/>
    <col min="2812" max="2812" width="7.28515625" style="240" bestFit="1" customWidth="1"/>
    <col min="2813" max="2813" width="18.85546875" style="240" bestFit="1" customWidth="1"/>
    <col min="2814" max="2814" width="8.28515625" style="240" bestFit="1" customWidth="1"/>
    <col min="2815" max="3055" width="9.140625" style="240"/>
    <col min="3056" max="3056" width="3.7109375" style="240" customWidth="1"/>
    <col min="3057" max="3057" width="82.5703125" style="240" customWidth="1"/>
    <col min="3058" max="3059" width="0" style="240" hidden="1" customWidth="1"/>
    <col min="3060" max="3062" width="14.7109375" style="240" customWidth="1"/>
    <col min="3063" max="3063" width="3.7109375" style="240" customWidth="1"/>
    <col min="3064" max="3064" width="10.42578125" style="240" bestFit="1" customWidth="1"/>
    <col min="3065" max="3065" width="9.140625" style="240"/>
    <col min="3066" max="3066" width="3.7109375" style="240" customWidth="1"/>
    <col min="3067" max="3067" width="38.85546875" style="240" bestFit="1" customWidth="1"/>
    <col min="3068" max="3068" width="7.28515625" style="240" bestFit="1" customWidth="1"/>
    <col min="3069" max="3069" width="18.85546875" style="240" bestFit="1" customWidth="1"/>
    <col min="3070" max="3070" width="8.28515625" style="240" bestFit="1" customWidth="1"/>
    <col min="3071" max="3311" width="9.140625" style="240"/>
    <col min="3312" max="3312" width="3.7109375" style="240" customWidth="1"/>
    <col min="3313" max="3313" width="82.5703125" style="240" customWidth="1"/>
    <col min="3314" max="3315" width="0" style="240" hidden="1" customWidth="1"/>
    <col min="3316" max="3318" width="14.7109375" style="240" customWidth="1"/>
    <col min="3319" max="3319" width="3.7109375" style="240" customWidth="1"/>
    <col min="3320" max="3320" width="10.42578125" style="240" bestFit="1" customWidth="1"/>
    <col min="3321" max="3321" width="9.140625" style="240"/>
    <col min="3322" max="3322" width="3.7109375" style="240" customWidth="1"/>
    <col min="3323" max="3323" width="38.85546875" style="240" bestFit="1" customWidth="1"/>
    <col min="3324" max="3324" width="7.28515625" style="240" bestFit="1" customWidth="1"/>
    <col min="3325" max="3325" width="18.85546875" style="240" bestFit="1" customWidth="1"/>
    <col min="3326" max="3326" width="8.28515625" style="240" bestFit="1" customWidth="1"/>
    <col min="3327" max="3567" width="9.140625" style="240"/>
    <col min="3568" max="3568" width="3.7109375" style="240" customWidth="1"/>
    <col min="3569" max="3569" width="82.5703125" style="240" customWidth="1"/>
    <col min="3570" max="3571" width="0" style="240" hidden="1" customWidth="1"/>
    <col min="3572" max="3574" width="14.7109375" style="240" customWidth="1"/>
    <col min="3575" max="3575" width="3.7109375" style="240" customWidth="1"/>
    <col min="3576" max="3576" width="10.42578125" style="240" bestFit="1" customWidth="1"/>
    <col min="3577" max="3577" width="9.140625" style="240"/>
    <col min="3578" max="3578" width="3.7109375" style="240" customWidth="1"/>
    <col min="3579" max="3579" width="38.85546875" style="240" bestFit="1" customWidth="1"/>
    <col min="3580" max="3580" width="7.28515625" style="240" bestFit="1" customWidth="1"/>
    <col min="3581" max="3581" width="18.85546875" style="240" bestFit="1" customWidth="1"/>
    <col min="3582" max="3582" width="8.28515625" style="240" bestFit="1" customWidth="1"/>
    <col min="3583" max="3823" width="9.140625" style="240"/>
    <col min="3824" max="3824" width="3.7109375" style="240" customWidth="1"/>
    <col min="3825" max="3825" width="82.5703125" style="240" customWidth="1"/>
    <col min="3826" max="3827" width="0" style="240" hidden="1" customWidth="1"/>
    <col min="3828" max="3830" width="14.7109375" style="240" customWidth="1"/>
    <col min="3831" max="3831" width="3.7109375" style="240" customWidth="1"/>
    <col min="3832" max="3832" width="10.42578125" style="240" bestFit="1" customWidth="1"/>
    <col min="3833" max="3833" width="9.140625" style="240"/>
    <col min="3834" max="3834" width="3.7109375" style="240" customWidth="1"/>
    <col min="3835" max="3835" width="38.85546875" style="240" bestFit="1" customWidth="1"/>
    <col min="3836" max="3836" width="7.28515625" style="240" bestFit="1" customWidth="1"/>
    <col min="3837" max="3837" width="18.85546875" style="240" bestFit="1" customWidth="1"/>
    <col min="3838" max="3838" width="8.28515625" style="240" bestFit="1" customWidth="1"/>
    <col min="3839" max="4079" width="9.140625" style="240"/>
    <col min="4080" max="4080" width="3.7109375" style="240" customWidth="1"/>
    <col min="4081" max="4081" width="82.5703125" style="240" customWidth="1"/>
    <col min="4082" max="4083" width="0" style="240" hidden="1" customWidth="1"/>
    <col min="4084" max="4086" width="14.7109375" style="240" customWidth="1"/>
    <col min="4087" max="4087" width="3.7109375" style="240" customWidth="1"/>
    <col min="4088" max="4088" width="10.42578125" style="240" bestFit="1" customWidth="1"/>
    <col min="4089" max="4089" width="9.140625" style="240"/>
    <col min="4090" max="4090" width="3.7109375" style="240" customWidth="1"/>
    <col min="4091" max="4091" width="38.85546875" style="240" bestFit="1" customWidth="1"/>
    <col min="4092" max="4092" width="7.28515625" style="240" bestFit="1" customWidth="1"/>
    <col min="4093" max="4093" width="18.85546875" style="240" bestFit="1" customWidth="1"/>
    <col min="4094" max="4094" width="8.28515625" style="240" bestFit="1" customWidth="1"/>
    <col min="4095" max="4335" width="9.140625" style="240"/>
    <col min="4336" max="4336" width="3.7109375" style="240" customWidth="1"/>
    <col min="4337" max="4337" width="82.5703125" style="240" customWidth="1"/>
    <col min="4338" max="4339" width="0" style="240" hidden="1" customWidth="1"/>
    <col min="4340" max="4342" width="14.7109375" style="240" customWidth="1"/>
    <col min="4343" max="4343" width="3.7109375" style="240" customWidth="1"/>
    <col min="4344" max="4344" width="10.42578125" style="240" bestFit="1" customWidth="1"/>
    <col min="4345" max="4345" width="9.140625" style="240"/>
    <col min="4346" max="4346" width="3.7109375" style="240" customWidth="1"/>
    <col min="4347" max="4347" width="38.85546875" style="240" bestFit="1" customWidth="1"/>
    <col min="4348" max="4348" width="7.28515625" style="240" bestFit="1" customWidth="1"/>
    <col min="4349" max="4349" width="18.85546875" style="240" bestFit="1" customWidth="1"/>
    <col min="4350" max="4350" width="8.28515625" style="240" bestFit="1" customWidth="1"/>
    <col min="4351" max="4591" width="9.140625" style="240"/>
    <col min="4592" max="4592" width="3.7109375" style="240" customWidth="1"/>
    <col min="4593" max="4593" width="82.5703125" style="240" customWidth="1"/>
    <col min="4594" max="4595" width="0" style="240" hidden="1" customWidth="1"/>
    <col min="4596" max="4598" width="14.7109375" style="240" customWidth="1"/>
    <col min="4599" max="4599" width="3.7109375" style="240" customWidth="1"/>
    <col min="4600" max="4600" width="10.42578125" style="240" bestFit="1" customWidth="1"/>
    <col min="4601" max="4601" width="9.140625" style="240"/>
    <col min="4602" max="4602" width="3.7109375" style="240" customWidth="1"/>
    <col min="4603" max="4603" width="38.85546875" style="240" bestFit="1" customWidth="1"/>
    <col min="4604" max="4604" width="7.28515625" style="240" bestFit="1" customWidth="1"/>
    <col min="4605" max="4605" width="18.85546875" style="240" bestFit="1" customWidth="1"/>
    <col min="4606" max="4606" width="8.28515625" style="240" bestFit="1" customWidth="1"/>
    <col min="4607" max="4847" width="9.140625" style="240"/>
    <col min="4848" max="4848" width="3.7109375" style="240" customWidth="1"/>
    <col min="4849" max="4849" width="82.5703125" style="240" customWidth="1"/>
    <col min="4850" max="4851" width="0" style="240" hidden="1" customWidth="1"/>
    <col min="4852" max="4854" width="14.7109375" style="240" customWidth="1"/>
    <col min="4855" max="4855" width="3.7109375" style="240" customWidth="1"/>
    <col min="4856" max="4856" width="10.42578125" style="240" bestFit="1" customWidth="1"/>
    <col min="4857" max="4857" width="9.140625" style="240"/>
    <col min="4858" max="4858" width="3.7109375" style="240" customWidth="1"/>
    <col min="4859" max="4859" width="38.85546875" style="240" bestFit="1" customWidth="1"/>
    <col min="4860" max="4860" width="7.28515625" style="240" bestFit="1" customWidth="1"/>
    <col min="4861" max="4861" width="18.85546875" style="240" bestFit="1" customWidth="1"/>
    <col min="4862" max="4862" width="8.28515625" style="240" bestFit="1" customWidth="1"/>
    <col min="4863" max="5103" width="9.140625" style="240"/>
    <col min="5104" max="5104" width="3.7109375" style="240" customWidth="1"/>
    <col min="5105" max="5105" width="82.5703125" style="240" customWidth="1"/>
    <col min="5106" max="5107" width="0" style="240" hidden="1" customWidth="1"/>
    <col min="5108" max="5110" width="14.7109375" style="240" customWidth="1"/>
    <col min="5111" max="5111" width="3.7109375" style="240" customWidth="1"/>
    <col min="5112" max="5112" width="10.42578125" style="240" bestFit="1" customWidth="1"/>
    <col min="5113" max="5113" width="9.140625" style="240"/>
    <col min="5114" max="5114" width="3.7109375" style="240" customWidth="1"/>
    <col min="5115" max="5115" width="38.85546875" style="240" bestFit="1" customWidth="1"/>
    <col min="5116" max="5116" width="7.28515625" style="240" bestFit="1" customWidth="1"/>
    <col min="5117" max="5117" width="18.85546875" style="240" bestFit="1" customWidth="1"/>
    <col min="5118" max="5118" width="8.28515625" style="240" bestFit="1" customWidth="1"/>
    <col min="5119" max="5359" width="9.140625" style="240"/>
    <col min="5360" max="5360" width="3.7109375" style="240" customWidth="1"/>
    <col min="5361" max="5361" width="82.5703125" style="240" customWidth="1"/>
    <col min="5362" max="5363" width="0" style="240" hidden="1" customWidth="1"/>
    <col min="5364" max="5366" width="14.7109375" style="240" customWidth="1"/>
    <col min="5367" max="5367" width="3.7109375" style="240" customWidth="1"/>
    <col min="5368" max="5368" width="10.42578125" style="240" bestFit="1" customWidth="1"/>
    <col min="5369" max="5369" width="9.140625" style="240"/>
    <col min="5370" max="5370" width="3.7109375" style="240" customWidth="1"/>
    <col min="5371" max="5371" width="38.85546875" style="240" bestFit="1" customWidth="1"/>
    <col min="5372" max="5372" width="7.28515625" style="240" bestFit="1" customWidth="1"/>
    <col min="5373" max="5373" width="18.85546875" style="240" bestFit="1" customWidth="1"/>
    <col min="5374" max="5374" width="8.28515625" style="240" bestFit="1" customWidth="1"/>
    <col min="5375" max="5615" width="9.140625" style="240"/>
    <col min="5616" max="5616" width="3.7109375" style="240" customWidth="1"/>
    <col min="5617" max="5617" width="82.5703125" style="240" customWidth="1"/>
    <col min="5618" max="5619" width="0" style="240" hidden="1" customWidth="1"/>
    <col min="5620" max="5622" width="14.7109375" style="240" customWidth="1"/>
    <col min="5623" max="5623" width="3.7109375" style="240" customWidth="1"/>
    <col min="5624" max="5624" width="10.42578125" style="240" bestFit="1" customWidth="1"/>
    <col min="5625" max="5625" width="9.140625" style="240"/>
    <col min="5626" max="5626" width="3.7109375" style="240" customWidth="1"/>
    <col min="5627" max="5627" width="38.85546875" style="240" bestFit="1" customWidth="1"/>
    <col min="5628" max="5628" width="7.28515625" style="240" bestFit="1" customWidth="1"/>
    <col min="5629" max="5629" width="18.85546875" style="240" bestFit="1" customWidth="1"/>
    <col min="5630" max="5630" width="8.28515625" style="240" bestFit="1" customWidth="1"/>
    <col min="5631" max="5871" width="9.140625" style="240"/>
    <col min="5872" max="5872" width="3.7109375" style="240" customWidth="1"/>
    <col min="5873" max="5873" width="82.5703125" style="240" customWidth="1"/>
    <col min="5874" max="5875" width="0" style="240" hidden="1" customWidth="1"/>
    <col min="5876" max="5878" width="14.7109375" style="240" customWidth="1"/>
    <col min="5879" max="5879" width="3.7109375" style="240" customWidth="1"/>
    <col min="5880" max="5880" width="10.42578125" style="240" bestFit="1" customWidth="1"/>
    <col min="5881" max="5881" width="9.140625" style="240"/>
    <col min="5882" max="5882" width="3.7109375" style="240" customWidth="1"/>
    <col min="5883" max="5883" width="38.85546875" style="240" bestFit="1" customWidth="1"/>
    <col min="5884" max="5884" width="7.28515625" style="240" bestFit="1" customWidth="1"/>
    <col min="5885" max="5885" width="18.85546875" style="240" bestFit="1" customWidth="1"/>
    <col min="5886" max="5886" width="8.28515625" style="240" bestFit="1" customWidth="1"/>
    <col min="5887" max="6127" width="9.140625" style="240"/>
    <col min="6128" max="6128" width="3.7109375" style="240" customWidth="1"/>
    <col min="6129" max="6129" width="82.5703125" style="240" customWidth="1"/>
    <col min="6130" max="6131" width="0" style="240" hidden="1" customWidth="1"/>
    <col min="6132" max="6134" width="14.7109375" style="240" customWidth="1"/>
    <col min="6135" max="6135" width="3.7109375" style="240" customWidth="1"/>
    <col min="6136" max="6136" width="10.42578125" style="240" bestFit="1" customWidth="1"/>
    <col min="6137" max="6137" width="9.140625" style="240"/>
    <col min="6138" max="6138" width="3.7109375" style="240" customWidth="1"/>
    <col min="6139" max="6139" width="38.85546875" style="240" bestFit="1" customWidth="1"/>
    <col min="6140" max="6140" width="7.28515625" style="240" bestFit="1" customWidth="1"/>
    <col min="6141" max="6141" width="18.85546875" style="240" bestFit="1" customWidth="1"/>
    <col min="6142" max="6142" width="8.28515625" style="240" bestFit="1" customWidth="1"/>
    <col min="6143" max="6383" width="9.140625" style="240"/>
    <col min="6384" max="6384" width="3.7109375" style="240" customWidth="1"/>
    <col min="6385" max="6385" width="82.5703125" style="240" customWidth="1"/>
    <col min="6386" max="6387" width="0" style="240" hidden="1" customWidth="1"/>
    <col min="6388" max="6390" width="14.7109375" style="240" customWidth="1"/>
    <col min="6391" max="6391" width="3.7109375" style="240" customWidth="1"/>
    <col min="6392" max="6392" width="10.42578125" style="240" bestFit="1" customWidth="1"/>
    <col min="6393" max="6393" width="9.140625" style="240"/>
    <col min="6394" max="6394" width="3.7109375" style="240" customWidth="1"/>
    <col min="6395" max="6395" width="38.85546875" style="240" bestFit="1" customWidth="1"/>
    <col min="6396" max="6396" width="7.28515625" style="240" bestFit="1" customWidth="1"/>
    <col min="6397" max="6397" width="18.85546875" style="240" bestFit="1" customWidth="1"/>
    <col min="6398" max="6398" width="8.28515625" style="240" bestFit="1" customWidth="1"/>
    <col min="6399" max="6639" width="9.140625" style="240"/>
    <col min="6640" max="6640" width="3.7109375" style="240" customWidth="1"/>
    <col min="6641" max="6641" width="82.5703125" style="240" customWidth="1"/>
    <col min="6642" max="6643" width="0" style="240" hidden="1" customWidth="1"/>
    <col min="6644" max="6646" width="14.7109375" style="240" customWidth="1"/>
    <col min="6647" max="6647" width="3.7109375" style="240" customWidth="1"/>
    <col min="6648" max="6648" width="10.42578125" style="240" bestFit="1" customWidth="1"/>
    <col min="6649" max="6649" width="9.140625" style="240"/>
    <col min="6650" max="6650" width="3.7109375" style="240" customWidth="1"/>
    <col min="6651" max="6651" width="38.85546875" style="240" bestFit="1" customWidth="1"/>
    <col min="6652" max="6652" width="7.28515625" style="240" bestFit="1" customWidth="1"/>
    <col min="6653" max="6653" width="18.85546875" style="240" bestFit="1" customWidth="1"/>
    <col min="6654" max="6654" width="8.28515625" style="240" bestFit="1" customWidth="1"/>
    <col min="6655" max="6895" width="9.140625" style="240"/>
    <col min="6896" max="6896" width="3.7109375" style="240" customWidth="1"/>
    <col min="6897" max="6897" width="82.5703125" style="240" customWidth="1"/>
    <col min="6898" max="6899" width="0" style="240" hidden="1" customWidth="1"/>
    <col min="6900" max="6902" width="14.7109375" style="240" customWidth="1"/>
    <col min="6903" max="6903" width="3.7109375" style="240" customWidth="1"/>
    <col min="6904" max="6904" width="10.42578125" style="240" bestFit="1" customWidth="1"/>
    <col min="6905" max="6905" width="9.140625" style="240"/>
    <col min="6906" max="6906" width="3.7109375" style="240" customWidth="1"/>
    <col min="6907" max="6907" width="38.85546875" style="240" bestFit="1" customWidth="1"/>
    <col min="6908" max="6908" width="7.28515625" style="240" bestFit="1" customWidth="1"/>
    <col min="6909" max="6909" width="18.85546875" style="240" bestFit="1" customWidth="1"/>
    <col min="6910" max="6910" width="8.28515625" style="240" bestFit="1" customWidth="1"/>
    <col min="6911" max="7151" width="9.140625" style="240"/>
    <col min="7152" max="7152" width="3.7109375" style="240" customWidth="1"/>
    <col min="7153" max="7153" width="82.5703125" style="240" customWidth="1"/>
    <col min="7154" max="7155" width="0" style="240" hidden="1" customWidth="1"/>
    <col min="7156" max="7158" width="14.7109375" style="240" customWidth="1"/>
    <col min="7159" max="7159" width="3.7109375" style="240" customWidth="1"/>
    <col min="7160" max="7160" width="10.42578125" style="240" bestFit="1" customWidth="1"/>
    <col min="7161" max="7161" width="9.140625" style="240"/>
    <col min="7162" max="7162" width="3.7109375" style="240" customWidth="1"/>
    <col min="7163" max="7163" width="38.85546875" style="240" bestFit="1" customWidth="1"/>
    <col min="7164" max="7164" width="7.28515625" style="240" bestFit="1" customWidth="1"/>
    <col min="7165" max="7165" width="18.85546875" style="240" bestFit="1" customWidth="1"/>
    <col min="7166" max="7166" width="8.28515625" style="240" bestFit="1" customWidth="1"/>
    <col min="7167" max="7407" width="9.140625" style="240"/>
    <col min="7408" max="7408" width="3.7109375" style="240" customWidth="1"/>
    <col min="7409" max="7409" width="82.5703125" style="240" customWidth="1"/>
    <col min="7410" max="7411" width="0" style="240" hidden="1" customWidth="1"/>
    <col min="7412" max="7414" width="14.7109375" style="240" customWidth="1"/>
    <col min="7415" max="7415" width="3.7109375" style="240" customWidth="1"/>
    <col min="7416" max="7416" width="10.42578125" style="240" bestFit="1" customWidth="1"/>
    <col min="7417" max="7417" width="9.140625" style="240"/>
    <col min="7418" max="7418" width="3.7109375" style="240" customWidth="1"/>
    <col min="7419" max="7419" width="38.85546875" style="240" bestFit="1" customWidth="1"/>
    <col min="7420" max="7420" width="7.28515625" style="240" bestFit="1" customWidth="1"/>
    <col min="7421" max="7421" width="18.85546875" style="240" bestFit="1" customWidth="1"/>
    <col min="7422" max="7422" width="8.28515625" style="240" bestFit="1" customWidth="1"/>
    <col min="7423" max="7663" width="9.140625" style="240"/>
    <col min="7664" max="7664" width="3.7109375" style="240" customWidth="1"/>
    <col min="7665" max="7665" width="82.5703125" style="240" customWidth="1"/>
    <col min="7666" max="7667" width="0" style="240" hidden="1" customWidth="1"/>
    <col min="7668" max="7670" width="14.7109375" style="240" customWidth="1"/>
    <col min="7671" max="7671" width="3.7109375" style="240" customWidth="1"/>
    <col min="7672" max="7672" width="10.42578125" style="240" bestFit="1" customWidth="1"/>
    <col min="7673" max="7673" width="9.140625" style="240"/>
    <col min="7674" max="7674" width="3.7109375" style="240" customWidth="1"/>
    <col min="7675" max="7675" width="38.85546875" style="240" bestFit="1" customWidth="1"/>
    <col min="7676" max="7676" width="7.28515625" style="240" bestFit="1" customWidth="1"/>
    <col min="7677" max="7677" width="18.85546875" style="240" bestFit="1" customWidth="1"/>
    <col min="7678" max="7678" width="8.28515625" style="240" bestFit="1" customWidth="1"/>
    <col min="7679" max="7919" width="9.140625" style="240"/>
    <col min="7920" max="7920" width="3.7109375" style="240" customWidth="1"/>
    <col min="7921" max="7921" width="82.5703125" style="240" customWidth="1"/>
    <col min="7922" max="7923" width="0" style="240" hidden="1" customWidth="1"/>
    <col min="7924" max="7926" width="14.7109375" style="240" customWidth="1"/>
    <col min="7927" max="7927" width="3.7109375" style="240" customWidth="1"/>
    <col min="7928" max="7928" width="10.42578125" style="240" bestFit="1" customWidth="1"/>
    <col min="7929" max="7929" width="9.140625" style="240"/>
    <col min="7930" max="7930" width="3.7109375" style="240" customWidth="1"/>
    <col min="7931" max="7931" width="38.85546875" style="240" bestFit="1" customWidth="1"/>
    <col min="7932" max="7932" width="7.28515625" style="240" bestFit="1" customWidth="1"/>
    <col min="7933" max="7933" width="18.85546875" style="240" bestFit="1" customWidth="1"/>
    <col min="7934" max="7934" width="8.28515625" style="240" bestFit="1" customWidth="1"/>
    <col min="7935" max="8175" width="9.140625" style="240"/>
    <col min="8176" max="8176" width="3.7109375" style="240" customWidth="1"/>
    <col min="8177" max="8177" width="82.5703125" style="240" customWidth="1"/>
    <col min="8178" max="8179" width="0" style="240" hidden="1" customWidth="1"/>
    <col min="8180" max="8182" width="14.7109375" style="240" customWidth="1"/>
    <col min="8183" max="8183" width="3.7109375" style="240" customWidth="1"/>
    <col min="8184" max="8184" width="10.42578125" style="240" bestFit="1" customWidth="1"/>
    <col min="8185" max="8185" width="9.140625" style="240"/>
    <col min="8186" max="8186" width="3.7109375" style="240" customWidth="1"/>
    <col min="8187" max="8187" width="38.85546875" style="240" bestFit="1" customWidth="1"/>
    <col min="8188" max="8188" width="7.28515625" style="240" bestFit="1" customWidth="1"/>
    <col min="8189" max="8189" width="18.85546875" style="240" bestFit="1" customWidth="1"/>
    <col min="8190" max="8190" width="8.28515625" style="240" bestFit="1" customWidth="1"/>
    <col min="8191" max="8431" width="9.140625" style="240"/>
    <col min="8432" max="8432" width="3.7109375" style="240" customWidth="1"/>
    <col min="8433" max="8433" width="82.5703125" style="240" customWidth="1"/>
    <col min="8434" max="8435" width="0" style="240" hidden="1" customWidth="1"/>
    <col min="8436" max="8438" width="14.7109375" style="240" customWidth="1"/>
    <col min="8439" max="8439" width="3.7109375" style="240" customWidth="1"/>
    <col min="8440" max="8440" width="10.42578125" style="240" bestFit="1" customWidth="1"/>
    <col min="8441" max="8441" width="9.140625" style="240"/>
    <col min="8442" max="8442" width="3.7109375" style="240" customWidth="1"/>
    <col min="8443" max="8443" width="38.85546875" style="240" bestFit="1" customWidth="1"/>
    <col min="8444" max="8444" width="7.28515625" style="240" bestFit="1" customWidth="1"/>
    <col min="8445" max="8445" width="18.85546875" style="240" bestFit="1" customWidth="1"/>
    <col min="8446" max="8446" width="8.28515625" style="240" bestFit="1" customWidth="1"/>
    <col min="8447" max="8687" width="9.140625" style="240"/>
    <col min="8688" max="8688" width="3.7109375" style="240" customWidth="1"/>
    <col min="8689" max="8689" width="82.5703125" style="240" customWidth="1"/>
    <col min="8690" max="8691" width="0" style="240" hidden="1" customWidth="1"/>
    <col min="8692" max="8694" width="14.7109375" style="240" customWidth="1"/>
    <col min="8695" max="8695" width="3.7109375" style="240" customWidth="1"/>
    <col min="8696" max="8696" width="10.42578125" style="240" bestFit="1" customWidth="1"/>
    <col min="8697" max="8697" width="9.140625" style="240"/>
    <col min="8698" max="8698" width="3.7109375" style="240" customWidth="1"/>
    <col min="8699" max="8699" width="38.85546875" style="240" bestFit="1" customWidth="1"/>
    <col min="8700" max="8700" width="7.28515625" style="240" bestFit="1" customWidth="1"/>
    <col min="8701" max="8701" width="18.85546875" style="240" bestFit="1" customWidth="1"/>
    <col min="8702" max="8702" width="8.28515625" style="240" bestFit="1" customWidth="1"/>
    <col min="8703" max="8943" width="9.140625" style="240"/>
    <col min="8944" max="8944" width="3.7109375" style="240" customWidth="1"/>
    <col min="8945" max="8945" width="82.5703125" style="240" customWidth="1"/>
    <col min="8946" max="8947" width="0" style="240" hidden="1" customWidth="1"/>
    <col min="8948" max="8950" width="14.7109375" style="240" customWidth="1"/>
    <col min="8951" max="8951" width="3.7109375" style="240" customWidth="1"/>
    <col min="8952" max="8952" width="10.42578125" style="240" bestFit="1" customWidth="1"/>
    <col min="8953" max="8953" width="9.140625" style="240"/>
    <col min="8954" max="8954" width="3.7109375" style="240" customWidth="1"/>
    <col min="8955" max="8955" width="38.85546875" style="240" bestFit="1" customWidth="1"/>
    <col min="8956" max="8956" width="7.28515625" style="240" bestFit="1" customWidth="1"/>
    <col min="8957" max="8957" width="18.85546875" style="240" bestFit="1" customWidth="1"/>
    <col min="8958" max="8958" width="8.28515625" style="240" bestFit="1" customWidth="1"/>
    <col min="8959" max="9199" width="9.140625" style="240"/>
    <col min="9200" max="9200" width="3.7109375" style="240" customWidth="1"/>
    <col min="9201" max="9201" width="82.5703125" style="240" customWidth="1"/>
    <col min="9202" max="9203" width="0" style="240" hidden="1" customWidth="1"/>
    <col min="9204" max="9206" width="14.7109375" style="240" customWidth="1"/>
    <col min="9207" max="9207" width="3.7109375" style="240" customWidth="1"/>
    <col min="9208" max="9208" width="10.42578125" style="240" bestFit="1" customWidth="1"/>
    <col min="9209" max="9209" width="9.140625" style="240"/>
    <col min="9210" max="9210" width="3.7109375" style="240" customWidth="1"/>
    <col min="9211" max="9211" width="38.85546875" style="240" bestFit="1" customWidth="1"/>
    <col min="9212" max="9212" width="7.28515625" style="240" bestFit="1" customWidth="1"/>
    <col min="9213" max="9213" width="18.85546875" style="240" bestFit="1" customWidth="1"/>
    <col min="9214" max="9214" width="8.28515625" style="240" bestFit="1" customWidth="1"/>
    <col min="9215" max="9455" width="9.140625" style="240"/>
    <col min="9456" max="9456" width="3.7109375" style="240" customWidth="1"/>
    <col min="9457" max="9457" width="82.5703125" style="240" customWidth="1"/>
    <col min="9458" max="9459" width="0" style="240" hidden="1" customWidth="1"/>
    <col min="9460" max="9462" width="14.7109375" style="240" customWidth="1"/>
    <col min="9463" max="9463" width="3.7109375" style="240" customWidth="1"/>
    <col min="9464" max="9464" width="10.42578125" style="240" bestFit="1" customWidth="1"/>
    <col min="9465" max="9465" width="9.140625" style="240"/>
    <col min="9466" max="9466" width="3.7109375" style="240" customWidth="1"/>
    <col min="9467" max="9467" width="38.85546875" style="240" bestFit="1" customWidth="1"/>
    <col min="9468" max="9468" width="7.28515625" style="240" bestFit="1" customWidth="1"/>
    <col min="9469" max="9469" width="18.85546875" style="240" bestFit="1" customWidth="1"/>
    <col min="9470" max="9470" width="8.28515625" style="240" bestFit="1" customWidth="1"/>
    <col min="9471" max="9711" width="9.140625" style="240"/>
    <col min="9712" max="9712" width="3.7109375" style="240" customWidth="1"/>
    <col min="9713" max="9713" width="82.5703125" style="240" customWidth="1"/>
    <col min="9714" max="9715" width="0" style="240" hidden="1" customWidth="1"/>
    <col min="9716" max="9718" width="14.7109375" style="240" customWidth="1"/>
    <col min="9719" max="9719" width="3.7109375" style="240" customWidth="1"/>
    <col min="9720" max="9720" width="10.42578125" style="240" bestFit="1" customWidth="1"/>
    <col min="9721" max="9721" width="9.140625" style="240"/>
    <col min="9722" max="9722" width="3.7109375" style="240" customWidth="1"/>
    <col min="9723" max="9723" width="38.85546875" style="240" bestFit="1" customWidth="1"/>
    <col min="9724" max="9724" width="7.28515625" style="240" bestFit="1" customWidth="1"/>
    <col min="9725" max="9725" width="18.85546875" style="240" bestFit="1" customWidth="1"/>
    <col min="9726" max="9726" width="8.28515625" style="240" bestFit="1" customWidth="1"/>
    <col min="9727" max="9967" width="9.140625" style="240"/>
    <col min="9968" max="9968" width="3.7109375" style="240" customWidth="1"/>
    <col min="9969" max="9969" width="82.5703125" style="240" customWidth="1"/>
    <col min="9970" max="9971" width="0" style="240" hidden="1" customWidth="1"/>
    <col min="9972" max="9974" width="14.7109375" style="240" customWidth="1"/>
    <col min="9975" max="9975" width="3.7109375" style="240" customWidth="1"/>
    <col min="9976" max="9976" width="10.42578125" style="240" bestFit="1" customWidth="1"/>
    <col min="9977" max="9977" width="9.140625" style="240"/>
    <col min="9978" max="9978" width="3.7109375" style="240" customWidth="1"/>
    <col min="9979" max="9979" width="38.85546875" style="240" bestFit="1" customWidth="1"/>
    <col min="9980" max="9980" width="7.28515625" style="240" bestFit="1" customWidth="1"/>
    <col min="9981" max="9981" width="18.85546875" style="240" bestFit="1" customWidth="1"/>
    <col min="9982" max="9982" width="8.28515625" style="240" bestFit="1" customWidth="1"/>
    <col min="9983" max="10223" width="9.140625" style="240"/>
    <col min="10224" max="10224" width="3.7109375" style="240" customWidth="1"/>
    <col min="10225" max="10225" width="82.5703125" style="240" customWidth="1"/>
    <col min="10226" max="10227" width="0" style="240" hidden="1" customWidth="1"/>
    <col min="10228" max="10230" width="14.7109375" style="240" customWidth="1"/>
    <col min="10231" max="10231" width="3.7109375" style="240" customWidth="1"/>
    <col min="10232" max="10232" width="10.42578125" style="240" bestFit="1" customWidth="1"/>
    <col min="10233" max="10233" width="9.140625" style="240"/>
    <col min="10234" max="10234" width="3.7109375" style="240" customWidth="1"/>
    <col min="10235" max="10235" width="38.85546875" style="240" bestFit="1" customWidth="1"/>
    <col min="10236" max="10236" width="7.28515625" style="240" bestFit="1" customWidth="1"/>
    <col min="10237" max="10237" width="18.85546875" style="240" bestFit="1" customWidth="1"/>
    <col min="10238" max="10238" width="8.28515625" style="240" bestFit="1" customWidth="1"/>
    <col min="10239" max="10479" width="9.140625" style="240"/>
    <col min="10480" max="10480" width="3.7109375" style="240" customWidth="1"/>
    <col min="10481" max="10481" width="82.5703125" style="240" customWidth="1"/>
    <col min="10482" max="10483" width="0" style="240" hidden="1" customWidth="1"/>
    <col min="10484" max="10486" width="14.7109375" style="240" customWidth="1"/>
    <col min="10487" max="10487" width="3.7109375" style="240" customWidth="1"/>
    <col min="10488" max="10488" width="10.42578125" style="240" bestFit="1" customWidth="1"/>
    <col min="10489" max="10489" width="9.140625" style="240"/>
    <col min="10490" max="10490" width="3.7109375" style="240" customWidth="1"/>
    <col min="10491" max="10491" width="38.85546875" style="240" bestFit="1" customWidth="1"/>
    <col min="10492" max="10492" width="7.28515625" style="240" bestFit="1" customWidth="1"/>
    <col min="10493" max="10493" width="18.85546875" style="240" bestFit="1" customWidth="1"/>
    <col min="10494" max="10494" width="8.28515625" style="240" bestFit="1" customWidth="1"/>
    <col min="10495" max="10735" width="9.140625" style="240"/>
    <col min="10736" max="10736" width="3.7109375" style="240" customWidth="1"/>
    <col min="10737" max="10737" width="82.5703125" style="240" customWidth="1"/>
    <col min="10738" max="10739" width="0" style="240" hidden="1" customWidth="1"/>
    <col min="10740" max="10742" width="14.7109375" style="240" customWidth="1"/>
    <col min="10743" max="10743" width="3.7109375" style="240" customWidth="1"/>
    <col min="10744" max="10744" width="10.42578125" style="240" bestFit="1" customWidth="1"/>
    <col min="10745" max="10745" width="9.140625" style="240"/>
    <col min="10746" max="10746" width="3.7109375" style="240" customWidth="1"/>
    <col min="10747" max="10747" width="38.85546875" style="240" bestFit="1" customWidth="1"/>
    <col min="10748" max="10748" width="7.28515625" style="240" bestFit="1" customWidth="1"/>
    <col min="10749" max="10749" width="18.85546875" style="240" bestFit="1" customWidth="1"/>
    <col min="10750" max="10750" width="8.28515625" style="240" bestFit="1" customWidth="1"/>
    <col min="10751" max="10991" width="9.140625" style="240"/>
    <col min="10992" max="10992" width="3.7109375" style="240" customWidth="1"/>
    <col min="10993" max="10993" width="82.5703125" style="240" customWidth="1"/>
    <col min="10994" max="10995" width="0" style="240" hidden="1" customWidth="1"/>
    <col min="10996" max="10998" width="14.7109375" style="240" customWidth="1"/>
    <col min="10999" max="10999" width="3.7109375" style="240" customWidth="1"/>
    <col min="11000" max="11000" width="10.42578125" style="240" bestFit="1" customWidth="1"/>
    <col min="11001" max="11001" width="9.140625" style="240"/>
    <col min="11002" max="11002" width="3.7109375" style="240" customWidth="1"/>
    <col min="11003" max="11003" width="38.85546875" style="240" bestFit="1" customWidth="1"/>
    <col min="11004" max="11004" width="7.28515625" style="240" bestFit="1" customWidth="1"/>
    <col min="11005" max="11005" width="18.85546875" style="240" bestFit="1" customWidth="1"/>
    <col min="11006" max="11006" width="8.28515625" style="240" bestFit="1" customWidth="1"/>
    <col min="11007" max="11247" width="9.140625" style="240"/>
    <col min="11248" max="11248" width="3.7109375" style="240" customWidth="1"/>
    <col min="11249" max="11249" width="82.5703125" style="240" customWidth="1"/>
    <col min="11250" max="11251" width="0" style="240" hidden="1" customWidth="1"/>
    <col min="11252" max="11254" width="14.7109375" style="240" customWidth="1"/>
    <col min="11255" max="11255" width="3.7109375" style="240" customWidth="1"/>
    <col min="11256" max="11256" width="10.42578125" style="240" bestFit="1" customWidth="1"/>
    <col min="11257" max="11257" width="9.140625" style="240"/>
    <col min="11258" max="11258" width="3.7109375" style="240" customWidth="1"/>
    <col min="11259" max="11259" width="38.85546875" style="240" bestFit="1" customWidth="1"/>
    <col min="11260" max="11260" width="7.28515625" style="240" bestFit="1" customWidth="1"/>
    <col min="11261" max="11261" width="18.85546875" style="240" bestFit="1" customWidth="1"/>
    <col min="11262" max="11262" width="8.28515625" style="240" bestFit="1" customWidth="1"/>
    <col min="11263" max="11503" width="9.140625" style="240"/>
    <col min="11504" max="11504" width="3.7109375" style="240" customWidth="1"/>
    <col min="11505" max="11505" width="82.5703125" style="240" customWidth="1"/>
    <col min="11506" max="11507" width="0" style="240" hidden="1" customWidth="1"/>
    <col min="11508" max="11510" width="14.7109375" style="240" customWidth="1"/>
    <col min="11511" max="11511" width="3.7109375" style="240" customWidth="1"/>
    <col min="11512" max="11512" width="10.42578125" style="240" bestFit="1" customWidth="1"/>
    <col min="11513" max="11513" width="9.140625" style="240"/>
    <col min="11514" max="11514" width="3.7109375" style="240" customWidth="1"/>
    <col min="11515" max="11515" width="38.85546875" style="240" bestFit="1" customWidth="1"/>
    <col min="11516" max="11516" width="7.28515625" style="240" bestFit="1" customWidth="1"/>
    <col min="11517" max="11517" width="18.85546875" style="240" bestFit="1" customWidth="1"/>
    <col min="11518" max="11518" width="8.28515625" style="240" bestFit="1" customWidth="1"/>
    <col min="11519" max="11759" width="9.140625" style="240"/>
    <col min="11760" max="11760" width="3.7109375" style="240" customWidth="1"/>
    <col min="11761" max="11761" width="82.5703125" style="240" customWidth="1"/>
    <col min="11762" max="11763" width="0" style="240" hidden="1" customWidth="1"/>
    <col min="11764" max="11766" width="14.7109375" style="240" customWidth="1"/>
    <col min="11767" max="11767" width="3.7109375" style="240" customWidth="1"/>
    <col min="11768" max="11768" width="10.42578125" style="240" bestFit="1" customWidth="1"/>
    <col min="11769" max="11769" width="9.140625" style="240"/>
    <col min="11770" max="11770" width="3.7109375" style="240" customWidth="1"/>
    <col min="11771" max="11771" width="38.85546875" style="240" bestFit="1" customWidth="1"/>
    <col min="11772" max="11772" width="7.28515625" style="240" bestFit="1" customWidth="1"/>
    <col min="11773" max="11773" width="18.85546875" style="240" bestFit="1" customWidth="1"/>
    <col min="11774" max="11774" width="8.28515625" style="240" bestFit="1" customWidth="1"/>
    <col min="11775" max="12015" width="9.140625" style="240"/>
    <col min="12016" max="12016" width="3.7109375" style="240" customWidth="1"/>
    <col min="12017" max="12017" width="82.5703125" style="240" customWidth="1"/>
    <col min="12018" max="12019" width="0" style="240" hidden="1" customWidth="1"/>
    <col min="12020" max="12022" width="14.7109375" style="240" customWidth="1"/>
    <col min="12023" max="12023" width="3.7109375" style="240" customWidth="1"/>
    <col min="12024" max="12024" width="10.42578125" style="240" bestFit="1" customWidth="1"/>
    <col min="12025" max="12025" width="9.140625" style="240"/>
    <col min="12026" max="12026" width="3.7109375" style="240" customWidth="1"/>
    <col min="12027" max="12027" width="38.85546875" style="240" bestFit="1" customWidth="1"/>
    <col min="12028" max="12028" width="7.28515625" style="240" bestFit="1" customWidth="1"/>
    <col min="12029" max="12029" width="18.85546875" style="240" bestFit="1" customWidth="1"/>
    <col min="12030" max="12030" width="8.28515625" style="240" bestFit="1" customWidth="1"/>
    <col min="12031" max="12271" width="9.140625" style="240"/>
    <col min="12272" max="12272" width="3.7109375" style="240" customWidth="1"/>
    <col min="12273" max="12273" width="82.5703125" style="240" customWidth="1"/>
    <col min="12274" max="12275" width="0" style="240" hidden="1" customWidth="1"/>
    <col min="12276" max="12278" width="14.7109375" style="240" customWidth="1"/>
    <col min="12279" max="12279" width="3.7109375" style="240" customWidth="1"/>
    <col min="12280" max="12280" width="10.42578125" style="240" bestFit="1" customWidth="1"/>
    <col min="12281" max="12281" width="9.140625" style="240"/>
    <col min="12282" max="12282" width="3.7109375" style="240" customWidth="1"/>
    <col min="12283" max="12283" width="38.85546875" style="240" bestFit="1" customWidth="1"/>
    <col min="12284" max="12284" width="7.28515625" style="240" bestFit="1" customWidth="1"/>
    <col min="12285" max="12285" width="18.85546875" style="240" bestFit="1" customWidth="1"/>
    <col min="12286" max="12286" width="8.28515625" style="240" bestFit="1" customWidth="1"/>
    <col min="12287" max="12527" width="9.140625" style="240"/>
    <col min="12528" max="12528" width="3.7109375" style="240" customWidth="1"/>
    <col min="12529" max="12529" width="82.5703125" style="240" customWidth="1"/>
    <col min="12530" max="12531" width="0" style="240" hidden="1" customWidth="1"/>
    <col min="12532" max="12534" width="14.7109375" style="240" customWidth="1"/>
    <col min="12535" max="12535" width="3.7109375" style="240" customWidth="1"/>
    <col min="12536" max="12536" width="10.42578125" style="240" bestFit="1" customWidth="1"/>
    <col min="12537" max="12537" width="9.140625" style="240"/>
    <col min="12538" max="12538" width="3.7109375" style="240" customWidth="1"/>
    <col min="12539" max="12539" width="38.85546875" style="240" bestFit="1" customWidth="1"/>
    <col min="12540" max="12540" width="7.28515625" style="240" bestFit="1" customWidth="1"/>
    <col min="12541" max="12541" width="18.85546875" style="240" bestFit="1" customWidth="1"/>
    <col min="12542" max="12542" width="8.28515625" style="240" bestFit="1" customWidth="1"/>
    <col min="12543" max="12783" width="9.140625" style="240"/>
    <col min="12784" max="12784" width="3.7109375" style="240" customWidth="1"/>
    <col min="12785" max="12785" width="82.5703125" style="240" customWidth="1"/>
    <col min="12786" max="12787" width="0" style="240" hidden="1" customWidth="1"/>
    <col min="12788" max="12790" width="14.7109375" style="240" customWidth="1"/>
    <col min="12791" max="12791" width="3.7109375" style="240" customWidth="1"/>
    <col min="12792" max="12792" width="10.42578125" style="240" bestFit="1" customWidth="1"/>
    <col min="12793" max="12793" width="9.140625" style="240"/>
    <col min="12794" max="12794" width="3.7109375" style="240" customWidth="1"/>
    <col min="12795" max="12795" width="38.85546875" style="240" bestFit="1" customWidth="1"/>
    <col min="12796" max="12796" width="7.28515625" style="240" bestFit="1" customWidth="1"/>
    <col min="12797" max="12797" width="18.85546875" style="240" bestFit="1" customWidth="1"/>
    <col min="12798" max="12798" width="8.28515625" style="240" bestFit="1" customWidth="1"/>
    <col min="12799" max="13039" width="9.140625" style="240"/>
    <col min="13040" max="13040" width="3.7109375" style="240" customWidth="1"/>
    <col min="13041" max="13041" width="82.5703125" style="240" customWidth="1"/>
    <col min="13042" max="13043" width="0" style="240" hidden="1" customWidth="1"/>
    <col min="13044" max="13046" width="14.7109375" style="240" customWidth="1"/>
    <col min="13047" max="13047" width="3.7109375" style="240" customWidth="1"/>
    <col min="13048" max="13048" width="10.42578125" style="240" bestFit="1" customWidth="1"/>
    <col min="13049" max="13049" width="9.140625" style="240"/>
    <col min="13050" max="13050" width="3.7109375" style="240" customWidth="1"/>
    <col min="13051" max="13051" width="38.85546875" style="240" bestFit="1" customWidth="1"/>
    <col min="13052" max="13052" width="7.28515625" style="240" bestFit="1" customWidth="1"/>
    <col min="13053" max="13053" width="18.85546875" style="240" bestFit="1" customWidth="1"/>
    <col min="13054" max="13054" width="8.28515625" style="240" bestFit="1" customWidth="1"/>
    <col min="13055" max="13295" width="9.140625" style="240"/>
    <col min="13296" max="13296" width="3.7109375" style="240" customWidth="1"/>
    <col min="13297" max="13297" width="82.5703125" style="240" customWidth="1"/>
    <col min="13298" max="13299" width="0" style="240" hidden="1" customWidth="1"/>
    <col min="13300" max="13302" width="14.7109375" style="240" customWidth="1"/>
    <col min="13303" max="13303" width="3.7109375" style="240" customWidth="1"/>
    <col min="13304" max="13304" width="10.42578125" style="240" bestFit="1" customWidth="1"/>
    <col min="13305" max="13305" width="9.140625" style="240"/>
    <col min="13306" max="13306" width="3.7109375" style="240" customWidth="1"/>
    <col min="13307" max="13307" width="38.85546875" style="240" bestFit="1" customWidth="1"/>
    <col min="13308" max="13308" width="7.28515625" style="240" bestFit="1" customWidth="1"/>
    <col min="13309" max="13309" width="18.85546875" style="240" bestFit="1" customWidth="1"/>
    <col min="13310" max="13310" width="8.28515625" style="240" bestFit="1" customWidth="1"/>
    <col min="13311" max="13551" width="9.140625" style="240"/>
    <col min="13552" max="13552" width="3.7109375" style="240" customWidth="1"/>
    <col min="13553" max="13553" width="82.5703125" style="240" customWidth="1"/>
    <col min="13554" max="13555" width="0" style="240" hidden="1" customWidth="1"/>
    <col min="13556" max="13558" width="14.7109375" style="240" customWidth="1"/>
    <col min="13559" max="13559" width="3.7109375" style="240" customWidth="1"/>
    <col min="13560" max="13560" width="10.42578125" style="240" bestFit="1" customWidth="1"/>
    <col min="13561" max="13561" width="9.140625" style="240"/>
    <col min="13562" max="13562" width="3.7109375" style="240" customWidth="1"/>
    <col min="13563" max="13563" width="38.85546875" style="240" bestFit="1" customWidth="1"/>
    <col min="13564" max="13564" width="7.28515625" style="240" bestFit="1" customWidth="1"/>
    <col min="13565" max="13565" width="18.85546875" style="240" bestFit="1" customWidth="1"/>
    <col min="13566" max="13566" width="8.28515625" style="240" bestFit="1" customWidth="1"/>
    <col min="13567" max="13807" width="9.140625" style="240"/>
    <col min="13808" max="13808" width="3.7109375" style="240" customWidth="1"/>
    <col min="13809" max="13809" width="82.5703125" style="240" customWidth="1"/>
    <col min="13810" max="13811" width="0" style="240" hidden="1" customWidth="1"/>
    <col min="13812" max="13814" width="14.7109375" style="240" customWidth="1"/>
    <col min="13815" max="13815" width="3.7109375" style="240" customWidth="1"/>
    <col min="13816" max="13816" width="10.42578125" style="240" bestFit="1" customWidth="1"/>
    <col min="13817" max="13817" width="9.140625" style="240"/>
    <col min="13818" max="13818" width="3.7109375" style="240" customWidth="1"/>
    <col min="13819" max="13819" width="38.85546875" style="240" bestFit="1" customWidth="1"/>
    <col min="13820" max="13820" width="7.28515625" style="240" bestFit="1" customWidth="1"/>
    <col min="13821" max="13821" width="18.85546875" style="240" bestFit="1" customWidth="1"/>
    <col min="13822" max="13822" width="8.28515625" style="240" bestFit="1" customWidth="1"/>
    <col min="13823" max="14063" width="9.140625" style="240"/>
    <col min="14064" max="14064" width="3.7109375" style="240" customWidth="1"/>
    <col min="14065" max="14065" width="82.5703125" style="240" customWidth="1"/>
    <col min="14066" max="14067" width="0" style="240" hidden="1" customWidth="1"/>
    <col min="14068" max="14070" width="14.7109375" style="240" customWidth="1"/>
    <col min="14071" max="14071" width="3.7109375" style="240" customWidth="1"/>
    <col min="14072" max="14072" width="10.42578125" style="240" bestFit="1" customWidth="1"/>
    <col min="14073" max="14073" width="9.140625" style="240"/>
    <col min="14074" max="14074" width="3.7109375" style="240" customWidth="1"/>
    <col min="14075" max="14075" width="38.85546875" style="240" bestFit="1" customWidth="1"/>
    <col min="14076" max="14076" width="7.28515625" style="240" bestFit="1" customWidth="1"/>
    <col min="14077" max="14077" width="18.85546875" style="240" bestFit="1" customWidth="1"/>
    <col min="14078" max="14078" width="8.28515625" style="240" bestFit="1" customWidth="1"/>
    <col min="14079" max="14319" width="9.140625" style="240"/>
    <col min="14320" max="14320" width="3.7109375" style="240" customWidth="1"/>
    <col min="14321" max="14321" width="82.5703125" style="240" customWidth="1"/>
    <col min="14322" max="14323" width="0" style="240" hidden="1" customWidth="1"/>
    <col min="14324" max="14326" width="14.7109375" style="240" customWidth="1"/>
    <col min="14327" max="14327" width="3.7109375" style="240" customWidth="1"/>
    <col min="14328" max="14328" width="10.42578125" style="240" bestFit="1" customWidth="1"/>
    <col min="14329" max="14329" width="9.140625" style="240"/>
    <col min="14330" max="14330" width="3.7109375" style="240" customWidth="1"/>
    <col min="14331" max="14331" width="38.85546875" style="240" bestFit="1" customWidth="1"/>
    <col min="14332" max="14332" width="7.28515625" style="240" bestFit="1" customWidth="1"/>
    <col min="14333" max="14333" width="18.85546875" style="240" bestFit="1" customWidth="1"/>
    <col min="14334" max="14334" width="8.28515625" style="240" bestFit="1" customWidth="1"/>
    <col min="14335" max="14575" width="9.140625" style="240"/>
    <col min="14576" max="14576" width="3.7109375" style="240" customWidth="1"/>
    <col min="14577" max="14577" width="82.5703125" style="240" customWidth="1"/>
    <col min="14578" max="14579" width="0" style="240" hidden="1" customWidth="1"/>
    <col min="14580" max="14582" width="14.7109375" style="240" customWidth="1"/>
    <col min="14583" max="14583" width="3.7109375" style="240" customWidth="1"/>
    <col min="14584" max="14584" width="10.42578125" style="240" bestFit="1" customWidth="1"/>
    <col min="14585" max="14585" width="9.140625" style="240"/>
    <col min="14586" max="14586" width="3.7109375" style="240" customWidth="1"/>
    <col min="14587" max="14587" width="38.85546875" style="240" bestFit="1" customWidth="1"/>
    <col min="14588" max="14588" width="7.28515625" style="240" bestFit="1" customWidth="1"/>
    <col min="14589" max="14589" width="18.85546875" style="240" bestFit="1" customWidth="1"/>
    <col min="14590" max="14590" width="8.28515625" style="240" bestFit="1" customWidth="1"/>
    <col min="14591" max="14831" width="9.140625" style="240"/>
    <col min="14832" max="14832" width="3.7109375" style="240" customWidth="1"/>
    <col min="14833" max="14833" width="82.5703125" style="240" customWidth="1"/>
    <col min="14834" max="14835" width="0" style="240" hidden="1" customWidth="1"/>
    <col min="14836" max="14838" width="14.7109375" style="240" customWidth="1"/>
    <col min="14839" max="14839" width="3.7109375" style="240" customWidth="1"/>
    <col min="14840" max="14840" width="10.42578125" style="240" bestFit="1" customWidth="1"/>
    <col min="14841" max="14841" width="9.140625" style="240"/>
    <col min="14842" max="14842" width="3.7109375" style="240" customWidth="1"/>
    <col min="14843" max="14843" width="38.85546875" style="240" bestFit="1" customWidth="1"/>
    <col min="14844" max="14844" width="7.28515625" style="240" bestFit="1" customWidth="1"/>
    <col min="14845" max="14845" width="18.85546875" style="240" bestFit="1" customWidth="1"/>
    <col min="14846" max="14846" width="8.28515625" style="240" bestFit="1" customWidth="1"/>
    <col min="14847" max="15087" width="9.140625" style="240"/>
    <col min="15088" max="15088" width="3.7109375" style="240" customWidth="1"/>
    <col min="15089" max="15089" width="82.5703125" style="240" customWidth="1"/>
    <col min="15090" max="15091" width="0" style="240" hidden="1" customWidth="1"/>
    <col min="15092" max="15094" width="14.7109375" style="240" customWidth="1"/>
    <col min="15095" max="15095" width="3.7109375" style="240" customWidth="1"/>
    <col min="15096" max="15096" width="10.42578125" style="240" bestFit="1" customWidth="1"/>
    <col min="15097" max="15097" width="9.140625" style="240"/>
    <col min="15098" max="15098" width="3.7109375" style="240" customWidth="1"/>
    <col min="15099" max="15099" width="38.85546875" style="240" bestFit="1" customWidth="1"/>
    <col min="15100" max="15100" width="7.28515625" style="240" bestFit="1" customWidth="1"/>
    <col min="15101" max="15101" width="18.85546875" style="240" bestFit="1" customWidth="1"/>
    <col min="15102" max="15102" width="8.28515625" style="240" bestFit="1" customWidth="1"/>
    <col min="15103" max="15343" width="9.140625" style="240"/>
    <col min="15344" max="15344" width="3.7109375" style="240" customWidth="1"/>
    <col min="15345" max="15345" width="82.5703125" style="240" customWidth="1"/>
    <col min="15346" max="15347" width="0" style="240" hidden="1" customWidth="1"/>
    <col min="15348" max="15350" width="14.7109375" style="240" customWidth="1"/>
    <col min="15351" max="15351" width="3.7109375" style="240" customWidth="1"/>
    <col min="15352" max="15352" width="10.42578125" style="240" bestFit="1" customWidth="1"/>
    <col min="15353" max="15353" width="9.140625" style="240"/>
    <col min="15354" max="15354" width="3.7109375" style="240" customWidth="1"/>
    <col min="15355" max="15355" width="38.85546875" style="240" bestFit="1" customWidth="1"/>
    <col min="15356" max="15356" width="7.28515625" style="240" bestFit="1" customWidth="1"/>
    <col min="15357" max="15357" width="18.85546875" style="240" bestFit="1" customWidth="1"/>
    <col min="15358" max="15358" width="8.28515625" style="240" bestFit="1" customWidth="1"/>
    <col min="15359" max="15599" width="9.140625" style="240"/>
    <col min="15600" max="15600" width="3.7109375" style="240" customWidth="1"/>
    <col min="15601" max="15601" width="82.5703125" style="240" customWidth="1"/>
    <col min="15602" max="15603" width="0" style="240" hidden="1" customWidth="1"/>
    <col min="15604" max="15606" width="14.7109375" style="240" customWidth="1"/>
    <col min="15607" max="15607" width="3.7109375" style="240" customWidth="1"/>
    <col min="15608" max="15608" width="10.42578125" style="240" bestFit="1" customWidth="1"/>
    <col min="15609" max="15609" width="9.140625" style="240"/>
    <col min="15610" max="15610" width="3.7109375" style="240" customWidth="1"/>
    <col min="15611" max="15611" width="38.85546875" style="240" bestFit="1" customWidth="1"/>
    <col min="15612" max="15612" width="7.28515625" style="240" bestFit="1" customWidth="1"/>
    <col min="15613" max="15613" width="18.85546875" style="240" bestFit="1" customWidth="1"/>
    <col min="15614" max="15614" width="8.28515625" style="240" bestFit="1" customWidth="1"/>
    <col min="15615" max="15855" width="9.140625" style="240"/>
    <col min="15856" max="15856" width="3.7109375" style="240" customWidth="1"/>
    <col min="15857" max="15857" width="82.5703125" style="240" customWidth="1"/>
    <col min="15858" max="15859" width="0" style="240" hidden="1" customWidth="1"/>
    <col min="15860" max="15862" width="14.7109375" style="240" customWidth="1"/>
    <col min="15863" max="15863" width="3.7109375" style="240" customWidth="1"/>
    <col min="15864" max="15864" width="10.42578125" style="240" bestFit="1" customWidth="1"/>
    <col min="15865" max="15865" width="9.140625" style="240"/>
    <col min="15866" max="15866" width="3.7109375" style="240" customWidth="1"/>
    <col min="15867" max="15867" width="38.85546875" style="240" bestFit="1" customWidth="1"/>
    <col min="15868" max="15868" width="7.28515625" style="240" bestFit="1" customWidth="1"/>
    <col min="15869" max="15869" width="18.85546875" style="240" bestFit="1" customWidth="1"/>
    <col min="15870" max="15870" width="8.28515625" style="240" bestFit="1" customWidth="1"/>
    <col min="15871" max="16111" width="9.140625" style="240"/>
    <col min="16112" max="16112" width="3.7109375" style="240" customWidth="1"/>
    <col min="16113" max="16113" width="82.5703125" style="240" customWidth="1"/>
    <col min="16114" max="16115" width="0" style="240" hidden="1" customWidth="1"/>
    <col min="16116" max="16118" width="14.7109375" style="240" customWidth="1"/>
    <col min="16119" max="16119" width="3.7109375" style="240" customWidth="1"/>
    <col min="16120" max="16120" width="10.42578125" style="240" bestFit="1" customWidth="1"/>
    <col min="16121" max="16121" width="9.140625" style="240"/>
    <col min="16122" max="16122" width="3.7109375" style="240" customWidth="1"/>
    <col min="16123" max="16123" width="38.85546875" style="240" bestFit="1" customWidth="1"/>
    <col min="16124" max="16124" width="7.28515625" style="240" bestFit="1" customWidth="1"/>
    <col min="16125" max="16125" width="18.85546875" style="240" bestFit="1" customWidth="1"/>
    <col min="16126" max="16126" width="8.28515625" style="240" bestFit="1" customWidth="1"/>
    <col min="16127" max="16384" width="9.140625" style="240"/>
  </cols>
  <sheetData>
    <row r="2" spans="1:6" x14ac:dyDescent="0.2">
      <c r="A2" s="240" t="s">
        <v>181</v>
      </c>
      <c r="B2" s="242" t="s">
        <v>0</v>
      </c>
    </row>
    <row r="3" spans="1:6" x14ac:dyDescent="0.2">
      <c r="B3" s="244"/>
    </row>
    <row r="4" spans="1:6" ht="19.5" x14ac:dyDescent="0.25">
      <c r="B4" s="245" t="s">
        <v>209</v>
      </c>
      <c r="E4" s="246"/>
    </row>
    <row r="5" spans="1:6" s="247" customFormat="1" ht="15" x14ac:dyDescent="0.25">
      <c r="B5" s="248" t="s">
        <v>2</v>
      </c>
      <c r="C5" s="250"/>
      <c r="D5" s="250"/>
      <c r="E5" s="250"/>
      <c r="F5" s="240"/>
    </row>
    <row r="6" spans="1:6" x14ac:dyDescent="0.2">
      <c r="B6" s="251"/>
      <c r="C6" s="252"/>
      <c r="D6" s="252"/>
      <c r="E6" s="252"/>
      <c r="F6" s="253"/>
    </row>
    <row r="7" spans="1:6" x14ac:dyDescent="0.2">
      <c r="B7" s="251"/>
      <c r="C7" s="252"/>
      <c r="D7" s="252"/>
      <c r="E7" s="252"/>
      <c r="F7" s="253"/>
    </row>
    <row r="8" spans="1:6" ht="20.25" customHeight="1" x14ac:dyDescent="0.2">
      <c r="B8" s="254"/>
      <c r="C8" s="255" t="s">
        <v>3</v>
      </c>
      <c r="D8" s="255" t="s">
        <v>3</v>
      </c>
      <c r="E8" s="255" t="s">
        <v>94</v>
      </c>
    </row>
    <row r="9" spans="1:6" ht="13.5" thickBot="1" x14ac:dyDescent="0.25">
      <c r="B9" s="256" t="s">
        <v>182</v>
      </c>
      <c r="C9" s="257">
        <v>2016</v>
      </c>
      <c r="D9" s="258">
        <v>2015</v>
      </c>
      <c r="E9" s="258">
        <v>2015</v>
      </c>
    </row>
    <row r="10" spans="1:6" ht="12.75" customHeight="1" thickTop="1" x14ac:dyDescent="0.2">
      <c r="B10" s="259" t="s">
        <v>17</v>
      </c>
      <c r="C10" s="288">
        <v>8539</v>
      </c>
      <c r="D10" s="288">
        <v>10547</v>
      </c>
      <c r="E10" s="288">
        <v>40308</v>
      </c>
    </row>
    <row r="11" spans="1:6" ht="12.75" customHeight="1" x14ac:dyDescent="0.2">
      <c r="B11" s="260" t="s">
        <v>18</v>
      </c>
      <c r="C11" s="263">
        <v>1597</v>
      </c>
      <c r="D11" s="265">
        <v>2570</v>
      </c>
      <c r="E11" s="263">
        <v>9074</v>
      </c>
    </row>
    <row r="12" spans="1:6" ht="12.75" customHeight="1" x14ac:dyDescent="0.2">
      <c r="B12" s="260" t="s">
        <v>139</v>
      </c>
      <c r="C12" s="263">
        <v>1162</v>
      </c>
      <c r="D12" s="263">
        <v>1101</v>
      </c>
      <c r="E12" s="263">
        <v>7944</v>
      </c>
    </row>
    <row r="13" spans="1:6" ht="12.75" customHeight="1" x14ac:dyDescent="0.2">
      <c r="B13" s="261" t="s">
        <v>23</v>
      </c>
      <c r="C13" s="263">
        <v>11</v>
      </c>
      <c r="D13" s="263">
        <v>275</v>
      </c>
      <c r="E13" s="263">
        <v>478</v>
      </c>
    </row>
    <row r="14" spans="1:6" ht="12.75" customHeight="1" x14ac:dyDescent="0.2">
      <c r="B14" s="261" t="s">
        <v>24</v>
      </c>
      <c r="C14" s="263">
        <v>23</v>
      </c>
      <c r="D14" s="263">
        <v>61</v>
      </c>
      <c r="E14" s="263">
        <v>165</v>
      </c>
    </row>
    <row r="15" spans="1:6" ht="12.75" customHeight="1" x14ac:dyDescent="0.2">
      <c r="B15" s="262" t="s">
        <v>25</v>
      </c>
      <c r="C15" s="288">
        <v>21</v>
      </c>
      <c r="D15" s="288">
        <v>18</v>
      </c>
      <c r="E15" s="288">
        <v>97</v>
      </c>
    </row>
    <row r="16" spans="1:6" ht="12.75" customHeight="1" x14ac:dyDescent="0.2">
      <c r="B16" s="260" t="s">
        <v>26</v>
      </c>
      <c r="C16" s="263">
        <v>490</v>
      </c>
      <c r="D16" s="263">
        <v>1823</v>
      </c>
      <c r="E16" s="263">
        <v>1870</v>
      </c>
    </row>
    <row r="17" spans="2:6" ht="12.75" customHeight="1" x14ac:dyDescent="0.2">
      <c r="B17" s="259" t="s">
        <v>27</v>
      </c>
      <c r="C17" s="288">
        <v>-121</v>
      </c>
      <c r="D17" s="288">
        <v>-71</v>
      </c>
      <c r="E17" s="288">
        <v>-423</v>
      </c>
    </row>
    <row r="18" spans="2:6" x14ac:dyDescent="0.2">
      <c r="B18" s="260" t="s">
        <v>127</v>
      </c>
      <c r="C18" s="263">
        <v>369</v>
      </c>
      <c r="D18" s="263">
        <v>1752</v>
      </c>
      <c r="E18" s="263">
        <v>1447</v>
      </c>
    </row>
    <row r="19" spans="2:6" x14ac:dyDescent="0.2">
      <c r="B19" s="278" t="s">
        <v>28</v>
      </c>
      <c r="C19" s="288">
        <v>145</v>
      </c>
      <c r="D19" s="288">
        <v>180</v>
      </c>
      <c r="E19" s="288">
        <v>522</v>
      </c>
    </row>
    <row r="20" spans="2:6" hidden="1" x14ac:dyDescent="0.2">
      <c r="B20" s="280" t="s">
        <v>183</v>
      </c>
      <c r="C20" s="281">
        <v>224</v>
      </c>
      <c r="D20" s="281">
        <v>1572</v>
      </c>
      <c r="E20" s="281">
        <v>925</v>
      </c>
    </row>
    <row r="21" spans="2:6" hidden="1" x14ac:dyDescent="0.2">
      <c r="B21" s="282" t="s">
        <v>184</v>
      </c>
      <c r="C21" s="281">
        <v>0</v>
      </c>
      <c r="D21" s="281">
        <v>0</v>
      </c>
      <c r="E21" s="281">
        <v>0</v>
      </c>
    </row>
    <row r="22" spans="2:6" x14ac:dyDescent="0.2">
      <c r="B22" s="264" t="s">
        <v>30</v>
      </c>
      <c r="C22" s="265">
        <v>224</v>
      </c>
      <c r="D22" s="265">
        <v>1572</v>
      </c>
      <c r="E22" s="265">
        <v>925</v>
      </c>
    </row>
    <row r="23" spans="2:6" x14ac:dyDescent="0.2">
      <c r="B23" s="278" t="s">
        <v>141</v>
      </c>
      <c r="C23" s="263">
        <v>211</v>
      </c>
      <c r="D23" s="263">
        <v>1539</v>
      </c>
      <c r="E23" s="263">
        <v>791</v>
      </c>
    </row>
    <row r="24" spans="2:6" x14ac:dyDescent="0.2">
      <c r="B24" s="278"/>
      <c r="C24" s="263"/>
      <c r="D24" s="263"/>
      <c r="E24" s="263"/>
    </row>
    <row r="25" spans="2:6" x14ac:dyDescent="0.2">
      <c r="B25" s="22" t="s">
        <v>31</v>
      </c>
      <c r="C25" s="263">
        <v>214</v>
      </c>
      <c r="D25" s="263">
        <v>1319</v>
      </c>
      <c r="E25" s="263">
        <v>3071</v>
      </c>
    </row>
    <row r="26" spans="2:6" x14ac:dyDescent="0.2">
      <c r="B26" s="260"/>
      <c r="C26" s="263"/>
      <c r="D26" s="263"/>
      <c r="E26" s="263"/>
    </row>
    <row r="27" spans="2:6" x14ac:dyDescent="0.2">
      <c r="B27" s="266" t="s">
        <v>185</v>
      </c>
      <c r="C27" s="289"/>
      <c r="D27" s="267"/>
      <c r="E27" s="267"/>
      <c r="F27" s="250"/>
    </row>
    <row r="28" spans="2:6" x14ac:dyDescent="0.2">
      <c r="B28" s="260" t="s">
        <v>74</v>
      </c>
      <c r="C28" s="263">
        <v>64239</v>
      </c>
      <c r="D28" s="263">
        <v>69001</v>
      </c>
      <c r="E28" s="263">
        <v>62408</v>
      </c>
      <c r="F28" s="250"/>
    </row>
    <row r="29" spans="2:6" x14ac:dyDescent="0.2">
      <c r="B29" s="260" t="s">
        <v>77</v>
      </c>
      <c r="C29" s="263">
        <v>35804</v>
      </c>
      <c r="D29" s="263">
        <v>36948</v>
      </c>
      <c r="E29" s="263">
        <v>35739</v>
      </c>
      <c r="F29" s="250"/>
    </row>
    <row r="30" spans="2:6" x14ac:dyDescent="0.2">
      <c r="B30" s="260" t="s">
        <v>38</v>
      </c>
      <c r="C30" s="263">
        <v>46457</v>
      </c>
      <c r="D30" s="263">
        <v>44580</v>
      </c>
      <c r="E30" s="263">
        <v>43509</v>
      </c>
      <c r="F30" s="250"/>
    </row>
    <row r="31" spans="2:6" x14ac:dyDescent="0.2">
      <c r="B31" s="260" t="s">
        <v>186</v>
      </c>
      <c r="C31" s="263">
        <v>10653</v>
      </c>
      <c r="D31" s="263">
        <v>7630</v>
      </c>
      <c r="E31" s="263">
        <v>7770</v>
      </c>
      <c r="F31" s="250"/>
    </row>
    <row r="32" spans="2:6" x14ac:dyDescent="0.2">
      <c r="B32" s="260" t="s">
        <v>187</v>
      </c>
      <c r="C32" s="263">
        <v>2845</v>
      </c>
      <c r="D32" s="263">
        <v>1989</v>
      </c>
      <c r="E32" s="263">
        <v>7647</v>
      </c>
      <c r="F32" s="250"/>
    </row>
    <row r="33" spans="2:6" x14ac:dyDescent="0.2">
      <c r="B33" s="260"/>
      <c r="C33" s="263"/>
      <c r="D33" s="263"/>
      <c r="E33" s="263"/>
      <c r="F33" s="250"/>
    </row>
    <row r="34" spans="2:6" x14ac:dyDescent="0.2">
      <c r="B34" s="260"/>
      <c r="C34" s="263"/>
      <c r="D34" s="263"/>
      <c r="E34" s="263"/>
      <c r="F34" s="250"/>
    </row>
    <row r="35" spans="2:6" x14ac:dyDescent="0.2">
      <c r="B35" s="266" t="s">
        <v>93</v>
      </c>
      <c r="C35" s="289"/>
      <c r="D35" s="267"/>
      <c r="E35" s="267"/>
      <c r="F35" s="268"/>
    </row>
    <row r="36" spans="2:6" x14ac:dyDescent="0.2">
      <c r="B36" s="260" t="s">
        <v>101</v>
      </c>
      <c r="C36" s="263">
        <v>250</v>
      </c>
      <c r="D36" s="263">
        <v>1950</v>
      </c>
      <c r="E36" s="263">
        <v>7969</v>
      </c>
      <c r="F36" s="250"/>
    </row>
    <row r="37" spans="2:6" x14ac:dyDescent="0.2">
      <c r="B37" s="260" t="s">
        <v>33</v>
      </c>
      <c r="C37" s="263">
        <v>-1863</v>
      </c>
      <c r="D37" s="263">
        <v>-1643</v>
      </c>
      <c r="E37" s="263">
        <v>-1408</v>
      </c>
      <c r="F37" s="250"/>
    </row>
    <row r="38" spans="2:6" x14ac:dyDescent="0.2">
      <c r="B38" s="260"/>
      <c r="C38" s="263"/>
      <c r="D38" s="263"/>
      <c r="E38" s="263"/>
      <c r="F38" s="250"/>
    </row>
    <row r="39" spans="2:6" x14ac:dyDescent="0.2">
      <c r="B39" s="260"/>
      <c r="C39" s="263"/>
      <c r="D39" s="263"/>
      <c r="E39" s="263"/>
      <c r="F39" s="250"/>
    </row>
    <row r="40" spans="2:6" x14ac:dyDescent="0.2">
      <c r="B40" s="266" t="s">
        <v>188</v>
      </c>
      <c r="C40" s="289"/>
      <c r="D40" s="267"/>
      <c r="E40" s="267"/>
      <c r="F40" s="268"/>
    </row>
    <row r="41" spans="2:6" x14ac:dyDescent="0.2">
      <c r="B41" s="260" t="s">
        <v>189</v>
      </c>
      <c r="C41" s="271">
        <v>2.8935926458446504E-2</v>
      </c>
      <c r="D41" s="271">
        <v>0.13812294751136101</v>
      </c>
      <c r="E41" s="271">
        <v>2.9117460203524802E-2</v>
      </c>
      <c r="F41" s="250"/>
    </row>
    <row r="42" spans="2:6" x14ac:dyDescent="0.2">
      <c r="B42" s="260" t="s">
        <v>190</v>
      </c>
      <c r="C42" s="271">
        <v>2.5047873306962246E-2</v>
      </c>
      <c r="D42" s="271">
        <v>0.15884202947974688</v>
      </c>
      <c r="E42" s="271">
        <v>2.3728900518187882E-2</v>
      </c>
    </row>
    <row r="43" spans="2:6" x14ac:dyDescent="0.2">
      <c r="B43" s="260" t="s">
        <v>191</v>
      </c>
      <c r="C43" s="271">
        <v>0.55735612322732297</v>
      </c>
      <c r="D43" s="271">
        <v>0.53547050042753008</v>
      </c>
      <c r="E43" s="271">
        <v>0.57266696577361875</v>
      </c>
    </row>
    <row r="44" spans="2:6" ht="9" customHeight="1" thickBot="1" x14ac:dyDescent="0.25">
      <c r="B44" s="273"/>
      <c r="C44" s="274"/>
      <c r="D44" s="273"/>
      <c r="E44" s="273"/>
    </row>
    <row r="45" spans="2:6" ht="13.5" thickTop="1" x14ac:dyDescent="0.2">
      <c r="B45" s="260"/>
      <c r="C45" s="271"/>
      <c r="D45" s="270"/>
      <c r="E45" s="272"/>
    </row>
    <row r="46" spans="2:6" x14ac:dyDescent="0.2">
      <c r="B46" s="260"/>
      <c r="C46" s="271"/>
      <c r="D46" s="270"/>
      <c r="E46" s="272"/>
    </row>
    <row r="47" spans="2:6" x14ac:dyDescent="0.2">
      <c r="B47" s="278"/>
      <c r="C47" s="283" t="s">
        <v>3</v>
      </c>
      <c r="D47" s="283" t="s">
        <v>3</v>
      </c>
      <c r="E47" s="283" t="s">
        <v>94</v>
      </c>
    </row>
    <row r="48" spans="2:6" ht="13.5" thickBot="1" x14ac:dyDescent="0.25">
      <c r="B48" s="284" t="s">
        <v>192</v>
      </c>
      <c r="C48" s="285">
        <v>2016</v>
      </c>
      <c r="D48" s="286">
        <v>2015</v>
      </c>
      <c r="E48" s="286">
        <v>2015</v>
      </c>
    </row>
    <row r="49" spans="2:5" ht="13.5" thickTop="1" x14ac:dyDescent="0.2">
      <c r="B49" s="260" t="s">
        <v>193</v>
      </c>
      <c r="C49" s="263">
        <v>10</v>
      </c>
      <c r="D49" s="263">
        <v>72</v>
      </c>
      <c r="E49" s="263">
        <v>37</v>
      </c>
    </row>
    <row r="50" spans="2:5" x14ac:dyDescent="0.2">
      <c r="B50" s="260" t="s">
        <v>143</v>
      </c>
      <c r="C50" s="263">
        <v>10</v>
      </c>
      <c r="D50" s="263">
        <v>72</v>
      </c>
      <c r="E50" s="263">
        <v>37</v>
      </c>
    </row>
    <row r="51" spans="2:5" x14ac:dyDescent="0.2">
      <c r="B51" s="260" t="s">
        <v>194</v>
      </c>
      <c r="C51" s="263">
        <v>12</v>
      </c>
      <c r="D51" s="263">
        <v>91</v>
      </c>
      <c r="E51" s="263">
        <v>372</v>
      </c>
    </row>
    <row r="52" spans="2:5" x14ac:dyDescent="0.2">
      <c r="B52" s="260" t="s">
        <v>195</v>
      </c>
      <c r="C52" s="263">
        <v>8590</v>
      </c>
      <c r="D52" s="263">
        <v>14540</v>
      </c>
      <c r="E52" s="263">
        <v>8975</v>
      </c>
    </row>
    <row r="53" spans="2:5" x14ac:dyDescent="0.2">
      <c r="B53" s="260" t="s">
        <v>196</v>
      </c>
      <c r="C53" s="263">
        <v>1312</v>
      </c>
      <c r="D53" s="263">
        <v>2094</v>
      </c>
      <c r="E53" s="263">
        <v>1314</v>
      </c>
    </row>
    <row r="54" spans="2:5" x14ac:dyDescent="0.2">
      <c r="B54" s="260" t="s">
        <v>197</v>
      </c>
      <c r="C54" s="263">
        <v>26832</v>
      </c>
      <c r="D54" s="263">
        <v>44297</v>
      </c>
      <c r="E54" s="263">
        <v>27587</v>
      </c>
    </row>
    <row r="55" spans="2:5" x14ac:dyDescent="0.2">
      <c r="B55" s="260"/>
      <c r="C55" s="291"/>
      <c r="D55" s="291"/>
      <c r="E55" s="263"/>
    </row>
    <row r="56" spans="2:5" x14ac:dyDescent="0.2">
      <c r="B56" s="260"/>
      <c r="C56" s="291"/>
      <c r="D56" s="291"/>
      <c r="E56" s="263"/>
    </row>
    <row r="57" spans="2:5" x14ac:dyDescent="0.2">
      <c r="B57" s="266" t="s">
        <v>198</v>
      </c>
      <c r="C57" s="289"/>
      <c r="D57" s="267"/>
      <c r="E57" s="290"/>
    </row>
    <row r="58" spans="2:5" x14ac:dyDescent="0.2">
      <c r="B58" s="242" t="s">
        <v>8</v>
      </c>
      <c r="C58" s="263"/>
      <c r="D58" s="263"/>
      <c r="E58" s="263"/>
    </row>
    <row r="59" spans="2:5" x14ac:dyDescent="0.2">
      <c r="B59" s="260" t="s">
        <v>124</v>
      </c>
      <c r="C59" s="263">
        <v>2361</v>
      </c>
      <c r="D59" s="263">
        <v>2207</v>
      </c>
      <c r="E59" s="263">
        <v>9522</v>
      </c>
    </row>
    <row r="60" spans="2:5" x14ac:dyDescent="0.2">
      <c r="B60" s="260" t="s">
        <v>125</v>
      </c>
      <c r="C60" s="263">
        <v>1857</v>
      </c>
      <c r="D60" s="263">
        <v>2493</v>
      </c>
      <c r="E60" s="263">
        <v>2209</v>
      </c>
    </row>
    <row r="61" spans="2:5" x14ac:dyDescent="0.2">
      <c r="B61" s="260" t="s">
        <v>41</v>
      </c>
      <c r="C61" s="263">
        <v>2060</v>
      </c>
      <c r="D61" s="263">
        <v>2449</v>
      </c>
      <c r="E61" s="263">
        <v>2288</v>
      </c>
    </row>
    <row r="62" spans="2:5" x14ac:dyDescent="0.2">
      <c r="B62" s="260" t="s">
        <v>126</v>
      </c>
      <c r="C62" s="263">
        <v>178</v>
      </c>
      <c r="D62" s="263">
        <v>358</v>
      </c>
      <c r="E62" s="263">
        <v>315</v>
      </c>
    </row>
    <row r="63" spans="2:5" x14ac:dyDescent="0.2">
      <c r="B63" s="260" t="s">
        <v>199</v>
      </c>
      <c r="C63" s="263">
        <v>287</v>
      </c>
      <c r="D63" s="263">
        <v>273</v>
      </c>
      <c r="E63" s="263">
        <v>285</v>
      </c>
    </row>
    <row r="64" spans="2:5" x14ac:dyDescent="0.2">
      <c r="B64" s="260" t="s">
        <v>200</v>
      </c>
      <c r="C64" s="263">
        <v>318</v>
      </c>
      <c r="D64" s="263">
        <v>335</v>
      </c>
      <c r="E64" s="263">
        <v>305</v>
      </c>
    </row>
    <row r="65" spans="2:5" x14ac:dyDescent="0.2">
      <c r="B65" s="260" t="s">
        <v>201</v>
      </c>
      <c r="C65" s="263">
        <v>2992</v>
      </c>
      <c r="D65" s="263">
        <v>2929</v>
      </c>
      <c r="E65" s="263">
        <v>2962</v>
      </c>
    </row>
    <row r="66" spans="2:5" x14ac:dyDescent="0.2">
      <c r="B66" s="277"/>
      <c r="C66" s="277"/>
      <c r="D66" s="277"/>
      <c r="E66" s="277"/>
    </row>
    <row r="67" spans="2:5" x14ac:dyDescent="0.2">
      <c r="B67" s="269"/>
      <c r="C67" s="269"/>
      <c r="D67" s="269"/>
      <c r="E67" s="269"/>
    </row>
    <row r="68" spans="2:5" x14ac:dyDescent="0.2">
      <c r="B68" s="242" t="s">
        <v>9</v>
      </c>
      <c r="C68" s="263"/>
      <c r="D68" s="263"/>
      <c r="E68" s="263"/>
    </row>
    <row r="69" spans="2:5" x14ac:dyDescent="0.2">
      <c r="B69" s="260" t="s">
        <v>178</v>
      </c>
      <c r="C69" s="263"/>
      <c r="D69" s="263"/>
      <c r="E69" s="263"/>
    </row>
    <row r="70" spans="2:5" x14ac:dyDescent="0.2">
      <c r="B70" s="260" t="s">
        <v>179</v>
      </c>
      <c r="C70" s="263">
        <v>350</v>
      </c>
      <c r="D70" s="263">
        <v>304</v>
      </c>
      <c r="E70" s="263">
        <v>312</v>
      </c>
    </row>
    <row r="71" spans="2:5" x14ac:dyDescent="0.2">
      <c r="B71" s="260" t="s">
        <v>43</v>
      </c>
      <c r="C71" s="263">
        <v>34</v>
      </c>
      <c r="D71" s="263">
        <v>54</v>
      </c>
      <c r="E71" s="263">
        <v>52</v>
      </c>
    </row>
    <row r="72" spans="2:5" x14ac:dyDescent="0.2">
      <c r="B72" s="277"/>
      <c r="C72" s="277"/>
      <c r="D72" s="277"/>
      <c r="E72" s="277"/>
    </row>
    <row r="73" spans="2:5" x14ac:dyDescent="0.2">
      <c r="B73" s="269"/>
      <c r="C73" s="269"/>
      <c r="D73" s="269"/>
      <c r="E73" s="269"/>
    </row>
    <row r="74" spans="2:5" x14ac:dyDescent="0.2">
      <c r="B74" s="242" t="s">
        <v>10</v>
      </c>
      <c r="C74" s="263"/>
      <c r="D74" s="263"/>
      <c r="E74" s="263"/>
    </row>
    <row r="75" spans="2:5" x14ac:dyDescent="0.2">
      <c r="B75" s="278" t="s">
        <v>45</v>
      </c>
      <c r="C75" s="292">
        <v>8.6649940000000001</v>
      </c>
      <c r="D75" s="292">
        <v>9.1</v>
      </c>
      <c r="E75" s="292">
        <v>36</v>
      </c>
    </row>
    <row r="76" spans="2:5" x14ac:dyDescent="0.2">
      <c r="B76" s="278" t="s">
        <v>202</v>
      </c>
      <c r="C76" s="263">
        <v>72</v>
      </c>
      <c r="D76" s="263">
        <v>64</v>
      </c>
      <c r="E76" s="263">
        <v>63</v>
      </c>
    </row>
    <row r="77" spans="2:5" x14ac:dyDescent="0.2">
      <c r="B77" s="277"/>
      <c r="C77" s="277"/>
      <c r="D77" s="277"/>
      <c r="E77" s="277"/>
    </row>
    <row r="78" spans="2:5" x14ac:dyDescent="0.2">
      <c r="B78" s="269"/>
      <c r="C78" s="269"/>
      <c r="D78" s="269"/>
      <c r="E78" s="269"/>
    </row>
    <row r="79" spans="2:5" x14ac:dyDescent="0.2">
      <c r="B79" s="242" t="s">
        <v>11</v>
      </c>
      <c r="C79" s="263"/>
      <c r="D79" s="263"/>
      <c r="E79" s="263"/>
    </row>
    <row r="80" spans="2:5" x14ac:dyDescent="0.2">
      <c r="B80" s="260" t="s">
        <v>180</v>
      </c>
      <c r="C80" s="293">
        <v>0.97081999999999991</v>
      </c>
      <c r="D80" s="293">
        <v>0.97</v>
      </c>
      <c r="E80" s="293">
        <v>0.97</v>
      </c>
    </row>
    <row r="81" spans="2:5" x14ac:dyDescent="0.2">
      <c r="B81" s="260" t="s">
        <v>203</v>
      </c>
      <c r="C81" s="263">
        <v>1683</v>
      </c>
      <c r="D81" s="263">
        <v>1800</v>
      </c>
      <c r="E81" s="263">
        <v>7086</v>
      </c>
    </row>
    <row r="82" spans="2:5" x14ac:dyDescent="0.2">
      <c r="B82" s="278" t="s">
        <v>204</v>
      </c>
      <c r="C82" s="294">
        <v>4.7242841449999995</v>
      </c>
      <c r="D82" s="294">
        <v>5.9</v>
      </c>
      <c r="E82" s="294">
        <v>5.3876970000000002</v>
      </c>
    </row>
    <row r="83" spans="2:5" ht="9" customHeight="1" thickBot="1" x14ac:dyDescent="0.25">
      <c r="B83" s="287"/>
      <c r="C83" s="295"/>
      <c r="D83" s="295"/>
      <c r="E83" s="295"/>
    </row>
    <row r="84" spans="2:5" ht="13.5" thickTop="1" x14ac:dyDescent="0.2"/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&amp;L&amp;"Verdana,normal"&amp;6&amp;F &amp;A&amp;R&amp;"Verdana,normal"&amp;6&amp;D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O43"/>
  <sheetViews>
    <sheetView showRuler="0" zoomScale="80" zoomScaleNormal="80" zoomScaleSheetLayoutView="70" workbookViewId="0"/>
  </sheetViews>
  <sheetFormatPr defaultRowHeight="12.75" x14ac:dyDescent="0.2"/>
  <cols>
    <col min="1" max="2" width="3.7109375" style="106" customWidth="1"/>
    <col min="3" max="3" width="52.140625" style="106" customWidth="1"/>
    <col min="4" max="5" width="17.5703125" style="106" customWidth="1"/>
    <col min="6" max="7" width="12.7109375" style="190" customWidth="1"/>
    <col min="8" max="8" width="3.7109375" style="106" customWidth="1"/>
    <col min="9" max="9" width="10.140625" style="22" bestFit="1" customWidth="1"/>
    <col min="10" max="15" width="9.140625" style="22"/>
    <col min="16" max="16384" width="9.140625" style="106"/>
  </cols>
  <sheetData>
    <row r="1" spans="2:15" x14ac:dyDescent="0.2">
      <c r="F1" s="106"/>
      <c r="G1" s="106"/>
    </row>
    <row r="2" spans="2:15" x14ac:dyDescent="0.2">
      <c r="C2" s="2" t="s">
        <v>0</v>
      </c>
      <c r="F2" s="106"/>
      <c r="G2" s="106"/>
    </row>
    <row r="3" spans="2:15" x14ac:dyDescent="0.2">
      <c r="C3" s="2"/>
      <c r="F3" s="106"/>
      <c r="G3" s="106"/>
    </row>
    <row r="4" spans="2:15" ht="19.5" x14ac:dyDescent="0.25">
      <c r="B4" s="4" t="s">
        <v>128</v>
      </c>
      <c r="C4" s="146"/>
      <c r="D4" s="179"/>
      <c r="E4" s="179"/>
      <c r="F4" s="106"/>
      <c r="G4" s="106"/>
    </row>
    <row r="5" spans="2:15" s="148" customFormat="1" x14ac:dyDescent="0.2">
      <c r="H5" s="106"/>
      <c r="I5" s="147"/>
      <c r="J5" s="147"/>
      <c r="K5" s="147"/>
      <c r="L5" s="147"/>
      <c r="M5" s="147"/>
      <c r="N5" s="147"/>
      <c r="O5" s="147"/>
    </row>
    <row r="6" spans="2:15" x14ac:dyDescent="0.2">
      <c r="B6" s="90"/>
      <c r="C6" s="90"/>
      <c r="D6" s="107"/>
      <c r="E6" s="107" t="s">
        <v>38</v>
      </c>
      <c r="F6" s="107"/>
      <c r="G6" s="107" t="s">
        <v>129</v>
      </c>
    </row>
    <row r="7" spans="2:15" x14ac:dyDescent="0.2">
      <c r="B7" s="22"/>
      <c r="C7" s="22"/>
      <c r="D7" s="109"/>
      <c r="E7" s="110" t="s">
        <v>171</v>
      </c>
      <c r="F7" s="110"/>
      <c r="G7" s="109" t="s">
        <v>3</v>
      </c>
    </row>
    <row r="8" spans="2:15" x14ac:dyDescent="0.2">
      <c r="B8" s="22"/>
      <c r="C8" s="22"/>
      <c r="D8" s="109"/>
      <c r="E8" s="109" t="s">
        <v>130</v>
      </c>
      <c r="F8" s="109"/>
      <c r="G8" s="109"/>
    </row>
    <row r="9" spans="2:15" ht="13.5" thickBot="1" x14ac:dyDescent="0.25">
      <c r="B9" s="92"/>
      <c r="C9" s="92"/>
      <c r="D9" s="111">
        <v>2016</v>
      </c>
      <c r="E9" s="112">
        <v>2015</v>
      </c>
      <c r="F9" s="111">
        <v>2016</v>
      </c>
      <c r="G9" s="112">
        <v>2015</v>
      </c>
    </row>
    <row r="10" spans="2:15" ht="13.5" thickTop="1" x14ac:dyDescent="0.2">
      <c r="B10" s="5" t="s">
        <v>131</v>
      </c>
      <c r="C10" s="5"/>
      <c r="D10" s="14">
        <v>46457</v>
      </c>
      <c r="E10" s="14">
        <v>44580</v>
      </c>
      <c r="F10" s="180">
        <v>2.8935926458446504E-2</v>
      </c>
      <c r="G10" s="180">
        <v>0.13812294751136101</v>
      </c>
    </row>
    <row r="11" spans="2:15" x14ac:dyDescent="0.2">
      <c r="B11" s="113"/>
      <c r="C11" s="113"/>
      <c r="D11" s="181"/>
      <c r="E11" s="181"/>
      <c r="F11" s="182"/>
      <c r="G11" s="182"/>
    </row>
    <row r="12" spans="2:15" s="22" customFormat="1" x14ac:dyDescent="0.2">
      <c r="B12" s="114" t="s">
        <v>132</v>
      </c>
      <c r="C12" s="114"/>
      <c r="D12" s="14">
        <v>20157</v>
      </c>
      <c r="E12" s="14">
        <v>19839</v>
      </c>
      <c r="F12" s="180">
        <v>7.0000000000000001E-3</v>
      </c>
      <c r="G12" s="180">
        <v>0.14299999999999999</v>
      </c>
      <c r="H12" s="106"/>
      <c r="J12" s="183"/>
    </row>
    <row r="13" spans="2:15" s="22" customFormat="1" x14ac:dyDescent="0.2">
      <c r="B13" s="115"/>
      <c r="C13" s="115"/>
      <c r="D13" s="181"/>
      <c r="E13" s="181"/>
      <c r="F13" s="182"/>
      <c r="G13" s="182"/>
      <c r="H13" s="106"/>
      <c r="J13" s="183"/>
    </row>
    <row r="14" spans="2:15" s="22" customFormat="1" x14ac:dyDescent="0.2">
      <c r="B14" s="114" t="s">
        <v>133</v>
      </c>
      <c r="C14" s="114"/>
      <c r="D14" s="14">
        <v>4334</v>
      </c>
      <c r="E14" s="14">
        <v>5956</v>
      </c>
      <c r="F14" s="180">
        <v>-0.03</v>
      </c>
      <c r="G14" s="180">
        <v>0.14799999999999999</v>
      </c>
      <c r="H14" s="106"/>
      <c r="J14" s="183"/>
    </row>
    <row r="15" spans="2:15" s="22" customFormat="1" x14ac:dyDescent="0.2">
      <c r="B15" s="115"/>
      <c r="C15" s="115"/>
      <c r="D15" s="181"/>
      <c r="E15" s="181"/>
      <c r="F15" s="184"/>
      <c r="G15" s="184"/>
      <c r="H15" s="106"/>
      <c r="J15" s="183"/>
    </row>
    <row r="16" spans="2:15" s="22" customFormat="1" x14ac:dyDescent="0.2">
      <c r="B16" s="114" t="s">
        <v>134</v>
      </c>
      <c r="C16" s="114"/>
      <c r="D16" s="14">
        <v>7731</v>
      </c>
      <c r="E16" s="14">
        <v>5821</v>
      </c>
      <c r="F16" s="180">
        <v>6.2E-2</v>
      </c>
      <c r="G16" s="180">
        <v>0.129</v>
      </c>
      <c r="H16" s="106"/>
      <c r="J16" s="183"/>
    </row>
    <row r="17" spans="2:10" s="22" customFormat="1" x14ac:dyDescent="0.2">
      <c r="B17" s="115"/>
      <c r="C17" s="115"/>
      <c r="D17" s="181"/>
      <c r="E17" s="181"/>
      <c r="F17" s="184"/>
      <c r="G17" s="184"/>
      <c r="H17" s="106"/>
      <c r="J17" s="183"/>
    </row>
    <row r="18" spans="2:10" s="185" customFormat="1" ht="12.75" customHeight="1" x14ac:dyDescent="0.2">
      <c r="B18" s="114" t="s">
        <v>135</v>
      </c>
      <c r="C18" s="114"/>
      <c r="D18" s="14">
        <v>7792</v>
      </c>
      <c r="E18" s="14">
        <v>8220</v>
      </c>
      <c r="F18" s="180">
        <v>0.112</v>
      </c>
      <c r="G18" s="180">
        <v>8.5000000000000006E-2</v>
      </c>
      <c r="H18" s="106"/>
      <c r="J18" s="183"/>
    </row>
    <row r="19" spans="2:10" s="185" customFormat="1" ht="12.75" customHeight="1" x14ac:dyDescent="0.2">
      <c r="B19" s="115"/>
      <c r="C19" s="115"/>
      <c r="D19" s="181"/>
      <c r="E19" s="181"/>
      <c r="F19" s="184"/>
      <c r="G19" s="184"/>
      <c r="H19" s="106"/>
      <c r="J19" s="183"/>
    </row>
    <row r="20" spans="2:10" s="185" customFormat="1" ht="12.75" customHeight="1" x14ac:dyDescent="0.2">
      <c r="B20" s="116" t="s">
        <v>136</v>
      </c>
      <c r="C20" s="114"/>
      <c r="D20" s="14">
        <v>4893</v>
      </c>
      <c r="E20" s="14">
        <v>4635</v>
      </c>
      <c r="F20" s="180">
        <v>6.2E-2</v>
      </c>
      <c r="G20" s="180">
        <v>8.1000000000000003E-2</v>
      </c>
      <c r="H20" s="106"/>
    </row>
    <row r="21" spans="2:10" s="185" customFormat="1" ht="12.75" customHeight="1" x14ac:dyDescent="0.2">
      <c r="B21" s="117"/>
      <c r="C21" s="118"/>
      <c r="D21" s="95"/>
      <c r="E21" s="95"/>
      <c r="F21" s="186"/>
      <c r="G21" s="186"/>
      <c r="H21" s="106"/>
      <c r="J21" s="183"/>
    </row>
    <row r="22" spans="2:10" s="185" customFormat="1" ht="12.75" customHeight="1" x14ac:dyDescent="0.2">
      <c r="B22" s="116"/>
      <c r="C22" s="114" t="s">
        <v>12</v>
      </c>
      <c r="D22" s="14">
        <v>1647</v>
      </c>
      <c r="E22" s="14">
        <v>1582</v>
      </c>
      <c r="F22" s="180">
        <v>0.115</v>
      </c>
      <c r="G22" s="180">
        <v>0.09</v>
      </c>
      <c r="H22" s="106"/>
      <c r="J22" s="183"/>
    </row>
    <row r="23" spans="2:10" s="185" customFormat="1" ht="12.75" customHeight="1" x14ac:dyDescent="0.2">
      <c r="B23" s="117"/>
      <c r="C23" s="118"/>
      <c r="D23" s="95"/>
      <c r="E23" s="95"/>
      <c r="F23" s="186"/>
      <c r="G23" s="186"/>
      <c r="H23" s="106"/>
      <c r="J23" s="183"/>
    </row>
    <row r="24" spans="2:10" s="22" customFormat="1" x14ac:dyDescent="0.2">
      <c r="B24" s="5"/>
      <c r="C24" s="114" t="s">
        <v>121</v>
      </c>
      <c r="D24" s="14">
        <v>1820</v>
      </c>
      <c r="E24" s="14">
        <v>1691</v>
      </c>
      <c r="F24" s="180">
        <v>-4.0000000000000001E-3</v>
      </c>
      <c r="G24" s="180">
        <v>8.7999999999999995E-2</v>
      </c>
      <c r="H24" s="106"/>
      <c r="J24" s="183"/>
    </row>
    <row r="25" spans="2:10" s="22" customFormat="1" x14ac:dyDescent="0.2">
      <c r="B25" s="119"/>
      <c r="C25" s="118"/>
      <c r="D25" s="95"/>
      <c r="E25" s="95"/>
      <c r="F25" s="186"/>
      <c r="G25" s="186"/>
      <c r="H25" s="106"/>
      <c r="J25" s="183"/>
    </row>
    <row r="26" spans="2:10" s="185" customFormat="1" x14ac:dyDescent="0.2">
      <c r="B26" s="116"/>
      <c r="C26" s="114" t="s">
        <v>122</v>
      </c>
      <c r="D26" s="14">
        <v>1202</v>
      </c>
      <c r="E26" s="14">
        <v>1066</v>
      </c>
      <c r="F26" s="180">
        <v>9.4E-2</v>
      </c>
      <c r="G26" s="180">
        <v>0.11</v>
      </c>
      <c r="H26" s="106"/>
      <c r="J26" s="183"/>
    </row>
    <row r="27" spans="2:10" s="185" customFormat="1" x14ac:dyDescent="0.2">
      <c r="B27" s="117"/>
      <c r="C27" s="118"/>
      <c r="D27" s="95"/>
      <c r="E27" s="95"/>
      <c r="F27" s="186"/>
      <c r="G27" s="186"/>
      <c r="H27" s="106"/>
      <c r="J27" s="183"/>
    </row>
    <row r="28" spans="2:10" s="187" customFormat="1" ht="12.75" customHeight="1" x14ac:dyDescent="0.2">
      <c r="B28" s="120"/>
      <c r="C28" s="114" t="s">
        <v>123</v>
      </c>
      <c r="D28" s="14">
        <v>224</v>
      </c>
      <c r="E28" s="14">
        <v>296</v>
      </c>
      <c r="F28" s="180">
        <v>0.03</v>
      </c>
      <c r="G28" s="180">
        <v>-0.112</v>
      </c>
      <c r="H28" s="106"/>
      <c r="J28" s="183"/>
    </row>
    <row r="29" spans="2:10" s="22" customFormat="1" ht="13.5" thickBot="1" x14ac:dyDescent="0.25">
      <c r="B29" s="121"/>
      <c r="C29" s="122"/>
      <c r="D29" s="188"/>
      <c r="E29" s="188"/>
      <c r="F29" s="189"/>
      <c r="G29" s="189"/>
      <c r="H29" s="106"/>
    </row>
    <row r="30" spans="2:10" s="22" customFormat="1" ht="13.5" thickTop="1" x14ac:dyDescent="0.2">
      <c r="B30" s="106"/>
      <c r="C30" s="106"/>
      <c r="D30" s="145"/>
      <c r="E30" s="145"/>
      <c r="F30" s="190"/>
      <c r="G30" s="190"/>
      <c r="H30" s="106"/>
      <c r="J30" s="183"/>
    </row>
    <row r="31" spans="2:10" s="22" customFormat="1" x14ac:dyDescent="0.2">
      <c r="B31" s="106"/>
      <c r="C31" s="106"/>
      <c r="F31" s="190"/>
      <c r="G31" s="190"/>
      <c r="H31" s="106"/>
      <c r="J31" s="183"/>
    </row>
    <row r="32" spans="2:10" s="22" customFormat="1" x14ac:dyDescent="0.2">
      <c r="B32" s="106"/>
      <c r="C32" s="106"/>
      <c r="D32" s="191"/>
      <c r="E32" s="191"/>
      <c r="F32" s="190"/>
      <c r="G32" s="190"/>
      <c r="H32" s="106"/>
      <c r="J32" s="183"/>
    </row>
    <row r="33" spans="3:10" s="22" customFormat="1" x14ac:dyDescent="0.2">
      <c r="C33" s="106"/>
      <c r="D33" s="191"/>
      <c r="E33" s="191"/>
      <c r="F33" s="190"/>
      <c r="G33" s="190"/>
      <c r="H33" s="106"/>
      <c r="J33" s="183"/>
    </row>
    <row r="34" spans="3:10" s="22" customFormat="1" x14ac:dyDescent="0.2">
      <c r="C34" s="106"/>
      <c r="D34" s="191"/>
      <c r="E34" s="191"/>
      <c r="F34" s="190"/>
      <c r="G34" s="190"/>
      <c r="H34" s="106"/>
    </row>
    <row r="35" spans="3:10" s="22" customFormat="1" x14ac:dyDescent="0.2">
      <c r="C35" s="192"/>
      <c r="F35" s="190"/>
      <c r="G35" s="190"/>
      <c r="H35" s="106"/>
    </row>
    <row r="36" spans="3:10" s="22" customFormat="1" x14ac:dyDescent="0.2">
      <c r="C36" s="76"/>
      <c r="D36" s="106"/>
      <c r="E36" s="106"/>
      <c r="F36" s="190"/>
      <c r="G36" s="190"/>
      <c r="H36" s="106"/>
    </row>
    <row r="38" spans="3:10" s="22" customFormat="1" x14ac:dyDescent="0.2">
      <c r="C38" s="76"/>
      <c r="D38" s="106"/>
      <c r="E38" s="106"/>
      <c r="F38" s="190"/>
      <c r="G38" s="190"/>
      <c r="H38" s="106"/>
    </row>
    <row r="39" spans="3:10" s="22" customFormat="1" x14ac:dyDescent="0.2">
      <c r="C39" s="76"/>
      <c r="D39" s="106"/>
      <c r="E39" s="106"/>
      <c r="F39" s="190"/>
      <c r="G39" s="190"/>
      <c r="H39" s="106"/>
    </row>
    <row r="41" spans="3:10" s="22" customFormat="1" x14ac:dyDescent="0.2">
      <c r="C41" s="76"/>
      <c r="D41" s="106"/>
      <c r="E41" s="106"/>
      <c r="F41" s="190"/>
      <c r="G41" s="190"/>
      <c r="H41" s="106"/>
    </row>
    <row r="42" spans="3:10" s="22" customFormat="1" x14ac:dyDescent="0.2">
      <c r="C42" s="76"/>
      <c r="D42" s="106"/>
      <c r="E42" s="106"/>
      <c r="F42" s="190"/>
      <c r="G42" s="190"/>
      <c r="H42" s="106"/>
    </row>
    <row r="43" spans="3:10" s="22" customFormat="1" x14ac:dyDescent="0.2">
      <c r="C43" s="76"/>
      <c r="D43" s="106"/>
      <c r="E43" s="106"/>
      <c r="F43" s="190"/>
      <c r="G43" s="190"/>
      <c r="H43" s="106"/>
    </row>
  </sheetData>
  <pageMargins left="0.39370078740157483" right="0.39370078740157483" top="0.98425196850393704" bottom="0.98425196850393704" header="0.51181102362204722" footer="0.51181102362204722"/>
  <pageSetup paperSize="9" scale="50" orientation="portrait" r:id="rId1"/>
  <headerFooter alignWithMargins="0">
    <oddFooter>&amp;L&amp;"Verdana,normal"&amp;6&amp;F &amp;A&amp;R&amp;"Verdana,normal"&amp;6&amp;D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Y51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106" customWidth="1"/>
    <col min="3" max="3" width="12.7109375" style="205" customWidth="1"/>
    <col min="4" max="4" width="12.7109375" style="205" hidden="1" customWidth="1" outlineLevel="1"/>
    <col min="5" max="7" width="12.7109375" style="22" hidden="1" customWidth="1" outlineLevel="1"/>
    <col min="8" max="8" width="12.7109375" style="22" customWidth="1" collapsed="1"/>
    <col min="9" max="12" width="12.7109375" style="22" hidden="1" customWidth="1" outlineLevel="1"/>
    <col min="13" max="13" width="12.7109375" style="22" customWidth="1" collapsed="1"/>
    <col min="14" max="17" width="12.7109375" style="22" hidden="1" customWidth="1" outlineLevel="1"/>
    <col min="18" max="18" width="12.7109375" style="22" customWidth="1" collapsed="1"/>
    <col min="19" max="22" width="12.7109375" style="22" customWidth="1" outlineLevel="1"/>
    <col min="23" max="24" width="12.7109375" style="22" customWidth="1"/>
    <col min="25" max="174" width="9.140625" style="106"/>
    <col min="175" max="175" width="3.7109375" style="106" customWidth="1"/>
    <col min="176" max="176" width="68.7109375" style="106" customWidth="1"/>
    <col min="177" max="178" width="0" style="106" hidden="1" customWidth="1"/>
    <col min="179" max="180" width="14.7109375" style="106" customWidth="1"/>
    <col min="181" max="181" width="3.7109375" style="106" customWidth="1"/>
    <col min="182" max="183" width="9.140625" style="106"/>
    <col min="184" max="184" width="3.7109375" style="106" customWidth="1"/>
    <col min="185" max="185" width="39" style="106" bestFit="1" customWidth="1"/>
    <col min="186" max="186" width="8.28515625" style="106" bestFit="1" customWidth="1"/>
    <col min="187" max="430" width="9.140625" style="106"/>
    <col min="431" max="431" width="3.7109375" style="106" customWidth="1"/>
    <col min="432" max="432" width="68.7109375" style="106" customWidth="1"/>
    <col min="433" max="434" width="0" style="106" hidden="1" customWidth="1"/>
    <col min="435" max="436" width="14.7109375" style="106" customWidth="1"/>
    <col min="437" max="437" width="3.7109375" style="106" customWidth="1"/>
    <col min="438" max="439" width="9.140625" style="106"/>
    <col min="440" max="440" width="3.7109375" style="106" customWidth="1"/>
    <col min="441" max="441" width="39" style="106" bestFit="1" customWidth="1"/>
    <col min="442" max="442" width="8.28515625" style="106" bestFit="1" customWidth="1"/>
    <col min="443" max="686" width="9.140625" style="106"/>
    <col min="687" max="687" width="3.7109375" style="106" customWidth="1"/>
    <col min="688" max="688" width="68.7109375" style="106" customWidth="1"/>
    <col min="689" max="690" width="0" style="106" hidden="1" customWidth="1"/>
    <col min="691" max="692" width="14.7109375" style="106" customWidth="1"/>
    <col min="693" max="693" width="3.7109375" style="106" customWidth="1"/>
    <col min="694" max="695" width="9.140625" style="106"/>
    <col min="696" max="696" width="3.7109375" style="106" customWidth="1"/>
    <col min="697" max="697" width="39" style="106" bestFit="1" customWidth="1"/>
    <col min="698" max="698" width="8.28515625" style="106" bestFit="1" customWidth="1"/>
    <col min="699" max="942" width="9.140625" style="106"/>
    <col min="943" max="943" width="3.7109375" style="106" customWidth="1"/>
    <col min="944" max="944" width="68.7109375" style="106" customWidth="1"/>
    <col min="945" max="946" width="0" style="106" hidden="1" customWidth="1"/>
    <col min="947" max="948" width="14.7109375" style="106" customWidth="1"/>
    <col min="949" max="949" width="3.7109375" style="106" customWidth="1"/>
    <col min="950" max="951" width="9.140625" style="106"/>
    <col min="952" max="952" width="3.7109375" style="106" customWidth="1"/>
    <col min="953" max="953" width="39" style="106" bestFit="1" customWidth="1"/>
    <col min="954" max="954" width="8.28515625" style="106" bestFit="1" customWidth="1"/>
    <col min="955" max="1198" width="9.140625" style="106"/>
    <col min="1199" max="1199" width="3.7109375" style="106" customWidth="1"/>
    <col min="1200" max="1200" width="68.7109375" style="106" customWidth="1"/>
    <col min="1201" max="1202" width="0" style="106" hidden="1" customWidth="1"/>
    <col min="1203" max="1204" width="14.7109375" style="106" customWidth="1"/>
    <col min="1205" max="1205" width="3.7109375" style="106" customWidth="1"/>
    <col min="1206" max="1207" width="9.140625" style="106"/>
    <col min="1208" max="1208" width="3.7109375" style="106" customWidth="1"/>
    <col min="1209" max="1209" width="39" style="106" bestFit="1" customWidth="1"/>
    <col min="1210" max="1210" width="8.28515625" style="106" bestFit="1" customWidth="1"/>
    <col min="1211" max="1454" width="9.140625" style="106"/>
    <col min="1455" max="1455" width="3.7109375" style="106" customWidth="1"/>
    <col min="1456" max="1456" width="68.7109375" style="106" customWidth="1"/>
    <col min="1457" max="1458" width="0" style="106" hidden="1" customWidth="1"/>
    <col min="1459" max="1460" width="14.7109375" style="106" customWidth="1"/>
    <col min="1461" max="1461" width="3.7109375" style="106" customWidth="1"/>
    <col min="1462" max="1463" width="9.140625" style="106"/>
    <col min="1464" max="1464" width="3.7109375" style="106" customWidth="1"/>
    <col min="1465" max="1465" width="39" style="106" bestFit="1" customWidth="1"/>
    <col min="1466" max="1466" width="8.28515625" style="106" bestFit="1" customWidth="1"/>
    <col min="1467" max="1710" width="9.140625" style="106"/>
    <col min="1711" max="1711" width="3.7109375" style="106" customWidth="1"/>
    <col min="1712" max="1712" width="68.7109375" style="106" customWidth="1"/>
    <col min="1713" max="1714" width="0" style="106" hidden="1" customWidth="1"/>
    <col min="1715" max="1716" width="14.7109375" style="106" customWidth="1"/>
    <col min="1717" max="1717" width="3.7109375" style="106" customWidth="1"/>
    <col min="1718" max="1719" width="9.140625" style="106"/>
    <col min="1720" max="1720" width="3.7109375" style="106" customWidth="1"/>
    <col min="1721" max="1721" width="39" style="106" bestFit="1" customWidth="1"/>
    <col min="1722" max="1722" width="8.28515625" style="106" bestFit="1" customWidth="1"/>
    <col min="1723" max="1966" width="9.140625" style="106"/>
    <col min="1967" max="1967" width="3.7109375" style="106" customWidth="1"/>
    <col min="1968" max="1968" width="68.7109375" style="106" customWidth="1"/>
    <col min="1969" max="1970" width="0" style="106" hidden="1" customWidth="1"/>
    <col min="1971" max="1972" width="14.7109375" style="106" customWidth="1"/>
    <col min="1973" max="1973" width="3.7109375" style="106" customWidth="1"/>
    <col min="1974" max="1975" width="9.140625" style="106"/>
    <col min="1976" max="1976" width="3.7109375" style="106" customWidth="1"/>
    <col min="1977" max="1977" width="39" style="106" bestFit="1" customWidth="1"/>
    <col min="1978" max="1978" width="8.28515625" style="106" bestFit="1" customWidth="1"/>
    <col min="1979" max="2222" width="9.140625" style="106"/>
    <col min="2223" max="2223" width="3.7109375" style="106" customWidth="1"/>
    <col min="2224" max="2224" width="68.7109375" style="106" customWidth="1"/>
    <col min="2225" max="2226" width="0" style="106" hidden="1" customWidth="1"/>
    <col min="2227" max="2228" width="14.7109375" style="106" customWidth="1"/>
    <col min="2229" max="2229" width="3.7109375" style="106" customWidth="1"/>
    <col min="2230" max="2231" width="9.140625" style="106"/>
    <col min="2232" max="2232" width="3.7109375" style="106" customWidth="1"/>
    <col min="2233" max="2233" width="39" style="106" bestFit="1" customWidth="1"/>
    <col min="2234" max="2234" width="8.28515625" style="106" bestFit="1" customWidth="1"/>
    <col min="2235" max="2478" width="9.140625" style="106"/>
    <col min="2479" max="2479" width="3.7109375" style="106" customWidth="1"/>
    <col min="2480" max="2480" width="68.7109375" style="106" customWidth="1"/>
    <col min="2481" max="2482" width="0" style="106" hidden="1" customWidth="1"/>
    <col min="2483" max="2484" width="14.7109375" style="106" customWidth="1"/>
    <col min="2485" max="2485" width="3.7109375" style="106" customWidth="1"/>
    <col min="2486" max="2487" width="9.140625" style="106"/>
    <col min="2488" max="2488" width="3.7109375" style="106" customWidth="1"/>
    <col min="2489" max="2489" width="39" style="106" bestFit="1" customWidth="1"/>
    <col min="2490" max="2490" width="8.28515625" style="106" bestFit="1" customWidth="1"/>
    <col min="2491" max="2734" width="9.140625" style="106"/>
    <col min="2735" max="2735" width="3.7109375" style="106" customWidth="1"/>
    <col min="2736" max="2736" width="68.7109375" style="106" customWidth="1"/>
    <col min="2737" max="2738" width="0" style="106" hidden="1" customWidth="1"/>
    <col min="2739" max="2740" width="14.7109375" style="106" customWidth="1"/>
    <col min="2741" max="2741" width="3.7109375" style="106" customWidth="1"/>
    <col min="2742" max="2743" width="9.140625" style="106"/>
    <col min="2744" max="2744" width="3.7109375" style="106" customWidth="1"/>
    <col min="2745" max="2745" width="39" style="106" bestFit="1" customWidth="1"/>
    <col min="2746" max="2746" width="8.28515625" style="106" bestFit="1" customWidth="1"/>
    <col min="2747" max="2990" width="9.140625" style="106"/>
    <col min="2991" max="2991" width="3.7109375" style="106" customWidth="1"/>
    <col min="2992" max="2992" width="68.7109375" style="106" customWidth="1"/>
    <col min="2993" max="2994" width="0" style="106" hidden="1" customWidth="1"/>
    <col min="2995" max="2996" width="14.7109375" style="106" customWidth="1"/>
    <col min="2997" max="2997" width="3.7109375" style="106" customWidth="1"/>
    <col min="2998" max="2999" width="9.140625" style="106"/>
    <col min="3000" max="3000" width="3.7109375" style="106" customWidth="1"/>
    <col min="3001" max="3001" width="39" style="106" bestFit="1" customWidth="1"/>
    <col min="3002" max="3002" width="8.28515625" style="106" bestFit="1" customWidth="1"/>
    <col min="3003" max="3246" width="9.140625" style="106"/>
    <col min="3247" max="3247" width="3.7109375" style="106" customWidth="1"/>
    <col min="3248" max="3248" width="68.7109375" style="106" customWidth="1"/>
    <col min="3249" max="3250" width="0" style="106" hidden="1" customWidth="1"/>
    <col min="3251" max="3252" width="14.7109375" style="106" customWidth="1"/>
    <col min="3253" max="3253" width="3.7109375" style="106" customWidth="1"/>
    <col min="3254" max="3255" width="9.140625" style="106"/>
    <col min="3256" max="3256" width="3.7109375" style="106" customWidth="1"/>
    <col min="3257" max="3257" width="39" style="106" bestFit="1" customWidth="1"/>
    <col min="3258" max="3258" width="8.28515625" style="106" bestFit="1" customWidth="1"/>
    <col min="3259" max="3502" width="9.140625" style="106"/>
    <col min="3503" max="3503" width="3.7109375" style="106" customWidth="1"/>
    <col min="3504" max="3504" width="68.7109375" style="106" customWidth="1"/>
    <col min="3505" max="3506" width="0" style="106" hidden="1" customWidth="1"/>
    <col min="3507" max="3508" width="14.7109375" style="106" customWidth="1"/>
    <col min="3509" max="3509" width="3.7109375" style="106" customWidth="1"/>
    <col min="3510" max="3511" width="9.140625" style="106"/>
    <col min="3512" max="3512" width="3.7109375" style="106" customWidth="1"/>
    <col min="3513" max="3513" width="39" style="106" bestFit="1" customWidth="1"/>
    <col min="3514" max="3514" width="8.28515625" style="106" bestFit="1" customWidth="1"/>
    <col min="3515" max="3758" width="9.140625" style="106"/>
    <col min="3759" max="3759" width="3.7109375" style="106" customWidth="1"/>
    <col min="3760" max="3760" width="68.7109375" style="106" customWidth="1"/>
    <col min="3761" max="3762" width="0" style="106" hidden="1" customWidth="1"/>
    <col min="3763" max="3764" width="14.7109375" style="106" customWidth="1"/>
    <col min="3765" max="3765" width="3.7109375" style="106" customWidth="1"/>
    <col min="3766" max="3767" width="9.140625" style="106"/>
    <col min="3768" max="3768" width="3.7109375" style="106" customWidth="1"/>
    <col min="3769" max="3769" width="39" style="106" bestFit="1" customWidth="1"/>
    <col min="3770" max="3770" width="8.28515625" style="106" bestFit="1" customWidth="1"/>
    <col min="3771" max="4014" width="9.140625" style="106"/>
    <col min="4015" max="4015" width="3.7109375" style="106" customWidth="1"/>
    <col min="4016" max="4016" width="68.7109375" style="106" customWidth="1"/>
    <col min="4017" max="4018" width="0" style="106" hidden="1" customWidth="1"/>
    <col min="4019" max="4020" width="14.7109375" style="106" customWidth="1"/>
    <col min="4021" max="4021" width="3.7109375" style="106" customWidth="1"/>
    <col min="4022" max="4023" width="9.140625" style="106"/>
    <col min="4024" max="4024" width="3.7109375" style="106" customWidth="1"/>
    <col min="4025" max="4025" width="39" style="106" bestFit="1" customWidth="1"/>
    <col min="4026" max="4026" width="8.28515625" style="106" bestFit="1" customWidth="1"/>
    <col min="4027" max="4270" width="9.140625" style="106"/>
    <col min="4271" max="4271" width="3.7109375" style="106" customWidth="1"/>
    <col min="4272" max="4272" width="68.7109375" style="106" customWidth="1"/>
    <col min="4273" max="4274" width="0" style="106" hidden="1" customWidth="1"/>
    <col min="4275" max="4276" width="14.7109375" style="106" customWidth="1"/>
    <col min="4277" max="4277" width="3.7109375" style="106" customWidth="1"/>
    <col min="4278" max="4279" width="9.140625" style="106"/>
    <col min="4280" max="4280" width="3.7109375" style="106" customWidth="1"/>
    <col min="4281" max="4281" width="39" style="106" bestFit="1" customWidth="1"/>
    <col min="4282" max="4282" width="8.28515625" style="106" bestFit="1" customWidth="1"/>
    <col min="4283" max="4526" width="9.140625" style="106"/>
    <col min="4527" max="4527" width="3.7109375" style="106" customWidth="1"/>
    <col min="4528" max="4528" width="68.7109375" style="106" customWidth="1"/>
    <col min="4529" max="4530" width="0" style="106" hidden="1" customWidth="1"/>
    <col min="4531" max="4532" width="14.7109375" style="106" customWidth="1"/>
    <col min="4533" max="4533" width="3.7109375" style="106" customWidth="1"/>
    <col min="4534" max="4535" width="9.140625" style="106"/>
    <col min="4536" max="4536" width="3.7109375" style="106" customWidth="1"/>
    <col min="4537" max="4537" width="39" style="106" bestFit="1" customWidth="1"/>
    <col min="4538" max="4538" width="8.28515625" style="106" bestFit="1" customWidth="1"/>
    <col min="4539" max="4782" width="9.140625" style="106"/>
    <col min="4783" max="4783" width="3.7109375" style="106" customWidth="1"/>
    <col min="4784" max="4784" width="68.7109375" style="106" customWidth="1"/>
    <col min="4785" max="4786" width="0" style="106" hidden="1" customWidth="1"/>
    <col min="4787" max="4788" width="14.7109375" style="106" customWidth="1"/>
    <col min="4789" max="4789" width="3.7109375" style="106" customWidth="1"/>
    <col min="4790" max="4791" width="9.140625" style="106"/>
    <col min="4792" max="4792" width="3.7109375" style="106" customWidth="1"/>
    <col min="4793" max="4793" width="39" style="106" bestFit="1" customWidth="1"/>
    <col min="4794" max="4794" width="8.28515625" style="106" bestFit="1" customWidth="1"/>
    <col min="4795" max="5038" width="9.140625" style="106"/>
    <col min="5039" max="5039" width="3.7109375" style="106" customWidth="1"/>
    <col min="5040" max="5040" width="68.7109375" style="106" customWidth="1"/>
    <col min="5041" max="5042" width="0" style="106" hidden="1" customWidth="1"/>
    <col min="5043" max="5044" width="14.7109375" style="106" customWidth="1"/>
    <col min="5045" max="5045" width="3.7109375" style="106" customWidth="1"/>
    <col min="5046" max="5047" width="9.140625" style="106"/>
    <col min="5048" max="5048" width="3.7109375" style="106" customWidth="1"/>
    <col min="5049" max="5049" width="39" style="106" bestFit="1" customWidth="1"/>
    <col min="5050" max="5050" width="8.28515625" style="106" bestFit="1" customWidth="1"/>
    <col min="5051" max="5294" width="9.140625" style="106"/>
    <col min="5295" max="5295" width="3.7109375" style="106" customWidth="1"/>
    <col min="5296" max="5296" width="68.7109375" style="106" customWidth="1"/>
    <col min="5297" max="5298" width="0" style="106" hidden="1" customWidth="1"/>
    <col min="5299" max="5300" width="14.7109375" style="106" customWidth="1"/>
    <col min="5301" max="5301" width="3.7109375" style="106" customWidth="1"/>
    <col min="5302" max="5303" width="9.140625" style="106"/>
    <col min="5304" max="5304" width="3.7109375" style="106" customWidth="1"/>
    <col min="5305" max="5305" width="39" style="106" bestFit="1" customWidth="1"/>
    <col min="5306" max="5306" width="8.28515625" style="106" bestFit="1" customWidth="1"/>
    <col min="5307" max="5550" width="9.140625" style="106"/>
    <col min="5551" max="5551" width="3.7109375" style="106" customWidth="1"/>
    <col min="5552" max="5552" width="68.7109375" style="106" customWidth="1"/>
    <col min="5553" max="5554" width="0" style="106" hidden="1" customWidth="1"/>
    <col min="5555" max="5556" width="14.7109375" style="106" customWidth="1"/>
    <col min="5557" max="5557" width="3.7109375" style="106" customWidth="1"/>
    <col min="5558" max="5559" width="9.140625" style="106"/>
    <col min="5560" max="5560" width="3.7109375" style="106" customWidth="1"/>
    <col min="5561" max="5561" width="39" style="106" bestFit="1" customWidth="1"/>
    <col min="5562" max="5562" width="8.28515625" style="106" bestFit="1" customWidth="1"/>
    <col min="5563" max="5806" width="9.140625" style="106"/>
    <col min="5807" max="5807" width="3.7109375" style="106" customWidth="1"/>
    <col min="5808" max="5808" width="68.7109375" style="106" customWidth="1"/>
    <col min="5809" max="5810" width="0" style="106" hidden="1" customWidth="1"/>
    <col min="5811" max="5812" width="14.7109375" style="106" customWidth="1"/>
    <col min="5813" max="5813" width="3.7109375" style="106" customWidth="1"/>
    <col min="5814" max="5815" width="9.140625" style="106"/>
    <col min="5816" max="5816" width="3.7109375" style="106" customWidth="1"/>
    <col min="5817" max="5817" width="39" style="106" bestFit="1" customWidth="1"/>
    <col min="5818" max="5818" width="8.28515625" style="106" bestFit="1" customWidth="1"/>
    <col min="5819" max="6062" width="9.140625" style="106"/>
    <col min="6063" max="6063" width="3.7109375" style="106" customWidth="1"/>
    <col min="6064" max="6064" width="68.7109375" style="106" customWidth="1"/>
    <col min="6065" max="6066" width="0" style="106" hidden="1" customWidth="1"/>
    <col min="6067" max="6068" width="14.7109375" style="106" customWidth="1"/>
    <col min="6069" max="6069" width="3.7109375" style="106" customWidth="1"/>
    <col min="6070" max="6071" width="9.140625" style="106"/>
    <col min="6072" max="6072" width="3.7109375" style="106" customWidth="1"/>
    <col min="6073" max="6073" width="39" style="106" bestFit="1" customWidth="1"/>
    <col min="6074" max="6074" width="8.28515625" style="106" bestFit="1" customWidth="1"/>
    <col min="6075" max="6318" width="9.140625" style="106"/>
    <col min="6319" max="6319" width="3.7109375" style="106" customWidth="1"/>
    <col min="6320" max="6320" width="68.7109375" style="106" customWidth="1"/>
    <col min="6321" max="6322" width="0" style="106" hidden="1" customWidth="1"/>
    <col min="6323" max="6324" width="14.7109375" style="106" customWidth="1"/>
    <col min="6325" max="6325" width="3.7109375" style="106" customWidth="1"/>
    <col min="6326" max="6327" width="9.140625" style="106"/>
    <col min="6328" max="6328" width="3.7109375" style="106" customWidth="1"/>
    <col min="6329" max="6329" width="39" style="106" bestFit="1" customWidth="1"/>
    <col min="6330" max="6330" width="8.28515625" style="106" bestFit="1" customWidth="1"/>
    <col min="6331" max="6574" width="9.140625" style="106"/>
    <col min="6575" max="6575" width="3.7109375" style="106" customWidth="1"/>
    <col min="6576" max="6576" width="68.7109375" style="106" customWidth="1"/>
    <col min="6577" max="6578" width="0" style="106" hidden="1" customWidth="1"/>
    <col min="6579" max="6580" width="14.7109375" style="106" customWidth="1"/>
    <col min="6581" max="6581" width="3.7109375" style="106" customWidth="1"/>
    <col min="6582" max="6583" width="9.140625" style="106"/>
    <col min="6584" max="6584" width="3.7109375" style="106" customWidth="1"/>
    <col min="6585" max="6585" width="39" style="106" bestFit="1" customWidth="1"/>
    <col min="6586" max="6586" width="8.28515625" style="106" bestFit="1" customWidth="1"/>
    <col min="6587" max="6830" width="9.140625" style="106"/>
    <col min="6831" max="6831" width="3.7109375" style="106" customWidth="1"/>
    <col min="6832" max="6832" width="68.7109375" style="106" customWidth="1"/>
    <col min="6833" max="6834" width="0" style="106" hidden="1" customWidth="1"/>
    <col min="6835" max="6836" width="14.7109375" style="106" customWidth="1"/>
    <col min="6837" max="6837" width="3.7109375" style="106" customWidth="1"/>
    <col min="6838" max="6839" width="9.140625" style="106"/>
    <col min="6840" max="6840" width="3.7109375" style="106" customWidth="1"/>
    <col min="6841" max="6841" width="39" style="106" bestFit="1" customWidth="1"/>
    <col min="6842" max="6842" width="8.28515625" style="106" bestFit="1" customWidth="1"/>
    <col min="6843" max="7086" width="9.140625" style="106"/>
    <col min="7087" max="7087" width="3.7109375" style="106" customWidth="1"/>
    <col min="7088" max="7088" width="68.7109375" style="106" customWidth="1"/>
    <col min="7089" max="7090" width="0" style="106" hidden="1" customWidth="1"/>
    <col min="7091" max="7092" width="14.7109375" style="106" customWidth="1"/>
    <col min="7093" max="7093" width="3.7109375" style="106" customWidth="1"/>
    <col min="7094" max="7095" width="9.140625" style="106"/>
    <col min="7096" max="7096" width="3.7109375" style="106" customWidth="1"/>
    <col min="7097" max="7097" width="39" style="106" bestFit="1" customWidth="1"/>
    <col min="7098" max="7098" width="8.28515625" style="106" bestFit="1" customWidth="1"/>
    <col min="7099" max="7342" width="9.140625" style="106"/>
    <col min="7343" max="7343" width="3.7109375" style="106" customWidth="1"/>
    <col min="7344" max="7344" width="68.7109375" style="106" customWidth="1"/>
    <col min="7345" max="7346" width="0" style="106" hidden="1" customWidth="1"/>
    <col min="7347" max="7348" width="14.7109375" style="106" customWidth="1"/>
    <col min="7349" max="7349" width="3.7109375" style="106" customWidth="1"/>
    <col min="7350" max="7351" width="9.140625" style="106"/>
    <col min="7352" max="7352" width="3.7109375" style="106" customWidth="1"/>
    <col min="7353" max="7353" width="39" style="106" bestFit="1" customWidth="1"/>
    <col min="7354" max="7354" width="8.28515625" style="106" bestFit="1" customWidth="1"/>
    <col min="7355" max="7598" width="9.140625" style="106"/>
    <col min="7599" max="7599" width="3.7109375" style="106" customWidth="1"/>
    <col min="7600" max="7600" width="68.7109375" style="106" customWidth="1"/>
    <col min="7601" max="7602" width="0" style="106" hidden="1" customWidth="1"/>
    <col min="7603" max="7604" width="14.7109375" style="106" customWidth="1"/>
    <col min="7605" max="7605" width="3.7109375" style="106" customWidth="1"/>
    <col min="7606" max="7607" width="9.140625" style="106"/>
    <col min="7608" max="7608" width="3.7109375" style="106" customWidth="1"/>
    <col min="7609" max="7609" width="39" style="106" bestFit="1" customWidth="1"/>
    <col min="7610" max="7610" width="8.28515625" style="106" bestFit="1" customWidth="1"/>
    <col min="7611" max="7854" width="9.140625" style="106"/>
    <col min="7855" max="7855" width="3.7109375" style="106" customWidth="1"/>
    <col min="7856" max="7856" width="68.7109375" style="106" customWidth="1"/>
    <col min="7857" max="7858" width="0" style="106" hidden="1" customWidth="1"/>
    <col min="7859" max="7860" width="14.7109375" style="106" customWidth="1"/>
    <col min="7861" max="7861" width="3.7109375" style="106" customWidth="1"/>
    <col min="7862" max="7863" width="9.140625" style="106"/>
    <col min="7864" max="7864" width="3.7109375" style="106" customWidth="1"/>
    <col min="7865" max="7865" width="39" style="106" bestFit="1" customWidth="1"/>
    <col min="7866" max="7866" width="8.28515625" style="106" bestFit="1" customWidth="1"/>
    <col min="7867" max="8110" width="9.140625" style="106"/>
    <col min="8111" max="8111" width="3.7109375" style="106" customWidth="1"/>
    <col min="8112" max="8112" width="68.7109375" style="106" customWidth="1"/>
    <col min="8113" max="8114" width="0" style="106" hidden="1" customWidth="1"/>
    <col min="8115" max="8116" width="14.7109375" style="106" customWidth="1"/>
    <col min="8117" max="8117" width="3.7109375" style="106" customWidth="1"/>
    <col min="8118" max="8119" width="9.140625" style="106"/>
    <col min="8120" max="8120" width="3.7109375" style="106" customWidth="1"/>
    <col min="8121" max="8121" width="39" style="106" bestFit="1" customWidth="1"/>
    <col min="8122" max="8122" width="8.28515625" style="106" bestFit="1" customWidth="1"/>
    <col min="8123" max="8366" width="9.140625" style="106"/>
    <col min="8367" max="8367" width="3.7109375" style="106" customWidth="1"/>
    <col min="8368" max="8368" width="68.7109375" style="106" customWidth="1"/>
    <col min="8369" max="8370" width="0" style="106" hidden="1" customWidth="1"/>
    <col min="8371" max="8372" width="14.7109375" style="106" customWidth="1"/>
    <col min="8373" max="8373" width="3.7109375" style="106" customWidth="1"/>
    <col min="8374" max="8375" width="9.140625" style="106"/>
    <col min="8376" max="8376" width="3.7109375" style="106" customWidth="1"/>
    <col min="8377" max="8377" width="39" style="106" bestFit="1" customWidth="1"/>
    <col min="8378" max="8378" width="8.28515625" style="106" bestFit="1" customWidth="1"/>
    <col min="8379" max="8622" width="9.140625" style="106"/>
    <col min="8623" max="8623" width="3.7109375" style="106" customWidth="1"/>
    <col min="8624" max="8624" width="68.7109375" style="106" customWidth="1"/>
    <col min="8625" max="8626" width="0" style="106" hidden="1" customWidth="1"/>
    <col min="8627" max="8628" width="14.7109375" style="106" customWidth="1"/>
    <col min="8629" max="8629" width="3.7109375" style="106" customWidth="1"/>
    <col min="8630" max="8631" width="9.140625" style="106"/>
    <col min="8632" max="8632" width="3.7109375" style="106" customWidth="1"/>
    <col min="8633" max="8633" width="39" style="106" bestFit="1" customWidth="1"/>
    <col min="8634" max="8634" width="8.28515625" style="106" bestFit="1" customWidth="1"/>
    <col min="8635" max="8878" width="9.140625" style="106"/>
    <col min="8879" max="8879" width="3.7109375" style="106" customWidth="1"/>
    <col min="8880" max="8880" width="68.7109375" style="106" customWidth="1"/>
    <col min="8881" max="8882" width="0" style="106" hidden="1" customWidth="1"/>
    <col min="8883" max="8884" width="14.7109375" style="106" customWidth="1"/>
    <col min="8885" max="8885" width="3.7109375" style="106" customWidth="1"/>
    <col min="8886" max="8887" width="9.140625" style="106"/>
    <col min="8888" max="8888" width="3.7109375" style="106" customWidth="1"/>
    <col min="8889" max="8889" width="39" style="106" bestFit="1" customWidth="1"/>
    <col min="8890" max="8890" width="8.28515625" style="106" bestFit="1" customWidth="1"/>
    <col min="8891" max="9134" width="9.140625" style="106"/>
    <col min="9135" max="9135" width="3.7109375" style="106" customWidth="1"/>
    <col min="9136" max="9136" width="68.7109375" style="106" customWidth="1"/>
    <col min="9137" max="9138" width="0" style="106" hidden="1" customWidth="1"/>
    <col min="9139" max="9140" width="14.7109375" style="106" customWidth="1"/>
    <col min="9141" max="9141" width="3.7109375" style="106" customWidth="1"/>
    <col min="9142" max="9143" width="9.140625" style="106"/>
    <col min="9144" max="9144" width="3.7109375" style="106" customWidth="1"/>
    <col min="9145" max="9145" width="39" style="106" bestFit="1" customWidth="1"/>
    <col min="9146" max="9146" width="8.28515625" style="106" bestFit="1" customWidth="1"/>
    <col min="9147" max="9390" width="9.140625" style="106"/>
    <col min="9391" max="9391" width="3.7109375" style="106" customWidth="1"/>
    <col min="9392" max="9392" width="68.7109375" style="106" customWidth="1"/>
    <col min="9393" max="9394" width="0" style="106" hidden="1" customWidth="1"/>
    <col min="9395" max="9396" width="14.7109375" style="106" customWidth="1"/>
    <col min="9397" max="9397" width="3.7109375" style="106" customWidth="1"/>
    <col min="9398" max="9399" width="9.140625" style="106"/>
    <col min="9400" max="9400" width="3.7109375" style="106" customWidth="1"/>
    <col min="9401" max="9401" width="39" style="106" bestFit="1" customWidth="1"/>
    <col min="9402" max="9402" width="8.28515625" style="106" bestFit="1" customWidth="1"/>
    <col min="9403" max="9646" width="9.140625" style="106"/>
    <col min="9647" max="9647" width="3.7109375" style="106" customWidth="1"/>
    <col min="9648" max="9648" width="68.7109375" style="106" customWidth="1"/>
    <col min="9649" max="9650" width="0" style="106" hidden="1" customWidth="1"/>
    <col min="9651" max="9652" width="14.7109375" style="106" customWidth="1"/>
    <col min="9653" max="9653" width="3.7109375" style="106" customWidth="1"/>
    <col min="9654" max="9655" width="9.140625" style="106"/>
    <col min="9656" max="9656" width="3.7109375" style="106" customWidth="1"/>
    <col min="9657" max="9657" width="39" style="106" bestFit="1" customWidth="1"/>
    <col min="9658" max="9658" width="8.28515625" style="106" bestFit="1" customWidth="1"/>
    <col min="9659" max="9902" width="9.140625" style="106"/>
    <col min="9903" max="9903" width="3.7109375" style="106" customWidth="1"/>
    <col min="9904" max="9904" width="68.7109375" style="106" customWidth="1"/>
    <col min="9905" max="9906" width="0" style="106" hidden="1" customWidth="1"/>
    <col min="9907" max="9908" width="14.7109375" style="106" customWidth="1"/>
    <col min="9909" max="9909" width="3.7109375" style="106" customWidth="1"/>
    <col min="9910" max="9911" width="9.140625" style="106"/>
    <col min="9912" max="9912" width="3.7109375" style="106" customWidth="1"/>
    <col min="9913" max="9913" width="39" style="106" bestFit="1" customWidth="1"/>
    <col min="9914" max="9914" width="8.28515625" style="106" bestFit="1" customWidth="1"/>
    <col min="9915" max="10158" width="9.140625" style="106"/>
    <col min="10159" max="10159" width="3.7109375" style="106" customWidth="1"/>
    <col min="10160" max="10160" width="68.7109375" style="106" customWidth="1"/>
    <col min="10161" max="10162" width="0" style="106" hidden="1" customWidth="1"/>
    <col min="10163" max="10164" width="14.7109375" style="106" customWidth="1"/>
    <col min="10165" max="10165" width="3.7109375" style="106" customWidth="1"/>
    <col min="10166" max="10167" width="9.140625" style="106"/>
    <col min="10168" max="10168" width="3.7109375" style="106" customWidth="1"/>
    <col min="10169" max="10169" width="39" style="106" bestFit="1" customWidth="1"/>
    <col min="10170" max="10170" width="8.28515625" style="106" bestFit="1" customWidth="1"/>
    <col min="10171" max="10414" width="9.140625" style="106"/>
    <col min="10415" max="10415" width="3.7109375" style="106" customWidth="1"/>
    <col min="10416" max="10416" width="68.7109375" style="106" customWidth="1"/>
    <col min="10417" max="10418" width="0" style="106" hidden="1" customWidth="1"/>
    <col min="10419" max="10420" width="14.7109375" style="106" customWidth="1"/>
    <col min="10421" max="10421" width="3.7109375" style="106" customWidth="1"/>
    <col min="10422" max="10423" width="9.140625" style="106"/>
    <col min="10424" max="10424" width="3.7109375" style="106" customWidth="1"/>
    <col min="10425" max="10425" width="39" style="106" bestFit="1" customWidth="1"/>
    <col min="10426" max="10426" width="8.28515625" style="106" bestFit="1" customWidth="1"/>
    <col min="10427" max="10670" width="9.140625" style="106"/>
    <col min="10671" max="10671" width="3.7109375" style="106" customWidth="1"/>
    <col min="10672" max="10672" width="68.7109375" style="106" customWidth="1"/>
    <col min="10673" max="10674" width="0" style="106" hidden="1" customWidth="1"/>
    <col min="10675" max="10676" width="14.7109375" style="106" customWidth="1"/>
    <col min="10677" max="10677" width="3.7109375" style="106" customWidth="1"/>
    <col min="10678" max="10679" width="9.140625" style="106"/>
    <col min="10680" max="10680" width="3.7109375" style="106" customWidth="1"/>
    <col min="10681" max="10681" width="39" style="106" bestFit="1" customWidth="1"/>
    <col min="10682" max="10682" width="8.28515625" style="106" bestFit="1" customWidth="1"/>
    <col min="10683" max="10926" width="9.140625" style="106"/>
    <col min="10927" max="10927" width="3.7109375" style="106" customWidth="1"/>
    <col min="10928" max="10928" width="68.7109375" style="106" customWidth="1"/>
    <col min="10929" max="10930" width="0" style="106" hidden="1" customWidth="1"/>
    <col min="10931" max="10932" width="14.7109375" style="106" customWidth="1"/>
    <col min="10933" max="10933" width="3.7109375" style="106" customWidth="1"/>
    <col min="10934" max="10935" width="9.140625" style="106"/>
    <col min="10936" max="10936" width="3.7109375" style="106" customWidth="1"/>
    <col min="10937" max="10937" width="39" style="106" bestFit="1" customWidth="1"/>
    <col min="10938" max="10938" width="8.28515625" style="106" bestFit="1" customWidth="1"/>
    <col min="10939" max="11182" width="9.140625" style="106"/>
    <col min="11183" max="11183" width="3.7109375" style="106" customWidth="1"/>
    <col min="11184" max="11184" width="68.7109375" style="106" customWidth="1"/>
    <col min="11185" max="11186" width="0" style="106" hidden="1" customWidth="1"/>
    <col min="11187" max="11188" width="14.7109375" style="106" customWidth="1"/>
    <col min="11189" max="11189" width="3.7109375" style="106" customWidth="1"/>
    <col min="11190" max="11191" width="9.140625" style="106"/>
    <col min="11192" max="11192" width="3.7109375" style="106" customWidth="1"/>
    <col min="11193" max="11193" width="39" style="106" bestFit="1" customWidth="1"/>
    <col min="11194" max="11194" width="8.28515625" style="106" bestFit="1" customWidth="1"/>
    <col min="11195" max="11438" width="9.140625" style="106"/>
    <col min="11439" max="11439" width="3.7109375" style="106" customWidth="1"/>
    <col min="11440" max="11440" width="68.7109375" style="106" customWidth="1"/>
    <col min="11441" max="11442" width="0" style="106" hidden="1" customWidth="1"/>
    <col min="11443" max="11444" width="14.7109375" style="106" customWidth="1"/>
    <col min="11445" max="11445" width="3.7109375" style="106" customWidth="1"/>
    <col min="11446" max="11447" width="9.140625" style="106"/>
    <col min="11448" max="11448" width="3.7109375" style="106" customWidth="1"/>
    <col min="11449" max="11449" width="39" style="106" bestFit="1" customWidth="1"/>
    <col min="11450" max="11450" width="8.28515625" style="106" bestFit="1" customWidth="1"/>
    <col min="11451" max="11694" width="9.140625" style="106"/>
    <col min="11695" max="11695" width="3.7109375" style="106" customWidth="1"/>
    <col min="11696" max="11696" width="68.7109375" style="106" customWidth="1"/>
    <col min="11697" max="11698" width="0" style="106" hidden="1" customWidth="1"/>
    <col min="11699" max="11700" width="14.7109375" style="106" customWidth="1"/>
    <col min="11701" max="11701" width="3.7109375" style="106" customWidth="1"/>
    <col min="11702" max="11703" width="9.140625" style="106"/>
    <col min="11704" max="11704" width="3.7109375" style="106" customWidth="1"/>
    <col min="11705" max="11705" width="39" style="106" bestFit="1" customWidth="1"/>
    <col min="11706" max="11706" width="8.28515625" style="106" bestFit="1" customWidth="1"/>
    <col min="11707" max="11950" width="9.140625" style="106"/>
    <col min="11951" max="11951" width="3.7109375" style="106" customWidth="1"/>
    <col min="11952" max="11952" width="68.7109375" style="106" customWidth="1"/>
    <col min="11953" max="11954" width="0" style="106" hidden="1" customWidth="1"/>
    <col min="11955" max="11956" width="14.7109375" style="106" customWidth="1"/>
    <col min="11957" max="11957" width="3.7109375" style="106" customWidth="1"/>
    <col min="11958" max="11959" width="9.140625" style="106"/>
    <col min="11960" max="11960" width="3.7109375" style="106" customWidth="1"/>
    <col min="11961" max="11961" width="39" style="106" bestFit="1" customWidth="1"/>
    <col min="11962" max="11962" width="8.28515625" style="106" bestFit="1" customWidth="1"/>
    <col min="11963" max="12206" width="9.140625" style="106"/>
    <col min="12207" max="12207" width="3.7109375" style="106" customWidth="1"/>
    <col min="12208" max="12208" width="68.7109375" style="106" customWidth="1"/>
    <col min="12209" max="12210" width="0" style="106" hidden="1" customWidth="1"/>
    <col min="12211" max="12212" width="14.7109375" style="106" customWidth="1"/>
    <col min="12213" max="12213" width="3.7109375" style="106" customWidth="1"/>
    <col min="12214" max="12215" width="9.140625" style="106"/>
    <col min="12216" max="12216" width="3.7109375" style="106" customWidth="1"/>
    <col min="12217" max="12217" width="39" style="106" bestFit="1" customWidth="1"/>
    <col min="12218" max="12218" width="8.28515625" style="106" bestFit="1" customWidth="1"/>
    <col min="12219" max="12462" width="9.140625" style="106"/>
    <col min="12463" max="12463" width="3.7109375" style="106" customWidth="1"/>
    <col min="12464" max="12464" width="68.7109375" style="106" customWidth="1"/>
    <col min="12465" max="12466" width="0" style="106" hidden="1" customWidth="1"/>
    <col min="12467" max="12468" width="14.7109375" style="106" customWidth="1"/>
    <col min="12469" max="12469" width="3.7109375" style="106" customWidth="1"/>
    <col min="12470" max="12471" width="9.140625" style="106"/>
    <col min="12472" max="12472" width="3.7109375" style="106" customWidth="1"/>
    <col min="12473" max="12473" width="39" style="106" bestFit="1" customWidth="1"/>
    <col min="12474" max="12474" width="8.28515625" style="106" bestFit="1" customWidth="1"/>
    <col min="12475" max="12718" width="9.140625" style="106"/>
    <col min="12719" max="12719" width="3.7109375" style="106" customWidth="1"/>
    <col min="12720" max="12720" width="68.7109375" style="106" customWidth="1"/>
    <col min="12721" max="12722" width="0" style="106" hidden="1" customWidth="1"/>
    <col min="12723" max="12724" width="14.7109375" style="106" customWidth="1"/>
    <col min="12725" max="12725" width="3.7109375" style="106" customWidth="1"/>
    <col min="12726" max="12727" width="9.140625" style="106"/>
    <col min="12728" max="12728" width="3.7109375" style="106" customWidth="1"/>
    <col min="12729" max="12729" width="39" style="106" bestFit="1" customWidth="1"/>
    <col min="12730" max="12730" width="8.28515625" style="106" bestFit="1" customWidth="1"/>
    <col min="12731" max="12974" width="9.140625" style="106"/>
    <col min="12975" max="12975" width="3.7109375" style="106" customWidth="1"/>
    <col min="12976" max="12976" width="68.7109375" style="106" customWidth="1"/>
    <col min="12977" max="12978" width="0" style="106" hidden="1" customWidth="1"/>
    <col min="12979" max="12980" width="14.7109375" style="106" customWidth="1"/>
    <col min="12981" max="12981" width="3.7109375" style="106" customWidth="1"/>
    <col min="12982" max="12983" width="9.140625" style="106"/>
    <col min="12984" max="12984" width="3.7109375" style="106" customWidth="1"/>
    <col min="12985" max="12985" width="39" style="106" bestFit="1" customWidth="1"/>
    <col min="12986" max="12986" width="8.28515625" style="106" bestFit="1" customWidth="1"/>
    <col min="12987" max="13230" width="9.140625" style="106"/>
    <col min="13231" max="13231" width="3.7109375" style="106" customWidth="1"/>
    <col min="13232" max="13232" width="68.7109375" style="106" customWidth="1"/>
    <col min="13233" max="13234" width="0" style="106" hidden="1" customWidth="1"/>
    <col min="13235" max="13236" width="14.7109375" style="106" customWidth="1"/>
    <col min="13237" max="13237" width="3.7109375" style="106" customWidth="1"/>
    <col min="13238" max="13239" width="9.140625" style="106"/>
    <col min="13240" max="13240" width="3.7109375" style="106" customWidth="1"/>
    <col min="13241" max="13241" width="39" style="106" bestFit="1" customWidth="1"/>
    <col min="13242" max="13242" width="8.28515625" style="106" bestFit="1" customWidth="1"/>
    <col min="13243" max="13486" width="9.140625" style="106"/>
    <col min="13487" max="13487" width="3.7109375" style="106" customWidth="1"/>
    <col min="13488" max="13488" width="68.7109375" style="106" customWidth="1"/>
    <col min="13489" max="13490" width="0" style="106" hidden="1" customWidth="1"/>
    <col min="13491" max="13492" width="14.7109375" style="106" customWidth="1"/>
    <col min="13493" max="13493" width="3.7109375" style="106" customWidth="1"/>
    <col min="13494" max="13495" width="9.140625" style="106"/>
    <col min="13496" max="13496" width="3.7109375" style="106" customWidth="1"/>
    <col min="13497" max="13497" width="39" style="106" bestFit="1" customWidth="1"/>
    <col min="13498" max="13498" width="8.28515625" style="106" bestFit="1" customWidth="1"/>
    <col min="13499" max="13742" width="9.140625" style="106"/>
    <col min="13743" max="13743" width="3.7109375" style="106" customWidth="1"/>
    <col min="13744" max="13744" width="68.7109375" style="106" customWidth="1"/>
    <col min="13745" max="13746" width="0" style="106" hidden="1" customWidth="1"/>
    <col min="13747" max="13748" width="14.7109375" style="106" customWidth="1"/>
    <col min="13749" max="13749" width="3.7109375" style="106" customWidth="1"/>
    <col min="13750" max="13751" width="9.140625" style="106"/>
    <col min="13752" max="13752" width="3.7109375" style="106" customWidth="1"/>
    <col min="13753" max="13753" width="39" style="106" bestFit="1" customWidth="1"/>
    <col min="13754" max="13754" width="8.28515625" style="106" bestFit="1" customWidth="1"/>
    <col min="13755" max="13998" width="9.140625" style="106"/>
    <col min="13999" max="13999" width="3.7109375" style="106" customWidth="1"/>
    <col min="14000" max="14000" width="68.7109375" style="106" customWidth="1"/>
    <col min="14001" max="14002" width="0" style="106" hidden="1" customWidth="1"/>
    <col min="14003" max="14004" width="14.7109375" style="106" customWidth="1"/>
    <col min="14005" max="14005" width="3.7109375" style="106" customWidth="1"/>
    <col min="14006" max="14007" width="9.140625" style="106"/>
    <col min="14008" max="14008" width="3.7109375" style="106" customWidth="1"/>
    <col min="14009" max="14009" width="39" style="106" bestFit="1" customWidth="1"/>
    <col min="14010" max="14010" width="8.28515625" style="106" bestFit="1" customWidth="1"/>
    <col min="14011" max="14254" width="9.140625" style="106"/>
    <col min="14255" max="14255" width="3.7109375" style="106" customWidth="1"/>
    <col min="14256" max="14256" width="68.7109375" style="106" customWidth="1"/>
    <col min="14257" max="14258" width="0" style="106" hidden="1" customWidth="1"/>
    <col min="14259" max="14260" width="14.7109375" style="106" customWidth="1"/>
    <col min="14261" max="14261" width="3.7109375" style="106" customWidth="1"/>
    <col min="14262" max="14263" width="9.140625" style="106"/>
    <col min="14264" max="14264" width="3.7109375" style="106" customWidth="1"/>
    <col min="14265" max="14265" width="39" style="106" bestFit="1" customWidth="1"/>
    <col min="14266" max="14266" width="8.28515625" style="106" bestFit="1" customWidth="1"/>
    <col min="14267" max="14510" width="9.140625" style="106"/>
    <col min="14511" max="14511" width="3.7109375" style="106" customWidth="1"/>
    <col min="14512" max="14512" width="68.7109375" style="106" customWidth="1"/>
    <col min="14513" max="14514" width="0" style="106" hidden="1" customWidth="1"/>
    <col min="14515" max="14516" width="14.7109375" style="106" customWidth="1"/>
    <col min="14517" max="14517" width="3.7109375" style="106" customWidth="1"/>
    <col min="14518" max="14519" width="9.140625" style="106"/>
    <col min="14520" max="14520" width="3.7109375" style="106" customWidth="1"/>
    <col min="14521" max="14521" width="39" style="106" bestFit="1" customWidth="1"/>
    <col min="14522" max="14522" width="8.28515625" style="106" bestFit="1" customWidth="1"/>
    <col min="14523" max="14766" width="9.140625" style="106"/>
    <col min="14767" max="14767" width="3.7109375" style="106" customWidth="1"/>
    <col min="14768" max="14768" width="68.7109375" style="106" customWidth="1"/>
    <col min="14769" max="14770" width="0" style="106" hidden="1" customWidth="1"/>
    <col min="14771" max="14772" width="14.7109375" style="106" customWidth="1"/>
    <col min="14773" max="14773" width="3.7109375" style="106" customWidth="1"/>
    <col min="14774" max="14775" width="9.140625" style="106"/>
    <col min="14776" max="14776" width="3.7109375" style="106" customWidth="1"/>
    <col min="14777" max="14777" width="39" style="106" bestFit="1" customWidth="1"/>
    <col min="14778" max="14778" width="8.28515625" style="106" bestFit="1" customWidth="1"/>
    <col min="14779" max="15022" width="9.140625" style="106"/>
    <col min="15023" max="15023" width="3.7109375" style="106" customWidth="1"/>
    <col min="15024" max="15024" width="68.7109375" style="106" customWidth="1"/>
    <col min="15025" max="15026" width="0" style="106" hidden="1" customWidth="1"/>
    <col min="15027" max="15028" width="14.7109375" style="106" customWidth="1"/>
    <col min="15029" max="15029" width="3.7109375" style="106" customWidth="1"/>
    <col min="15030" max="15031" width="9.140625" style="106"/>
    <col min="15032" max="15032" width="3.7109375" style="106" customWidth="1"/>
    <col min="15033" max="15033" width="39" style="106" bestFit="1" customWidth="1"/>
    <col min="15034" max="15034" width="8.28515625" style="106" bestFit="1" customWidth="1"/>
    <col min="15035" max="15278" width="9.140625" style="106"/>
    <col min="15279" max="15279" width="3.7109375" style="106" customWidth="1"/>
    <col min="15280" max="15280" width="68.7109375" style="106" customWidth="1"/>
    <col min="15281" max="15282" width="0" style="106" hidden="1" customWidth="1"/>
    <col min="15283" max="15284" width="14.7109375" style="106" customWidth="1"/>
    <col min="15285" max="15285" width="3.7109375" style="106" customWidth="1"/>
    <col min="15286" max="15287" width="9.140625" style="106"/>
    <col min="15288" max="15288" width="3.7109375" style="106" customWidth="1"/>
    <col min="15289" max="15289" width="39" style="106" bestFit="1" customWidth="1"/>
    <col min="15290" max="15290" width="8.28515625" style="106" bestFit="1" customWidth="1"/>
    <col min="15291" max="15534" width="9.140625" style="106"/>
    <col min="15535" max="15535" width="3.7109375" style="106" customWidth="1"/>
    <col min="15536" max="15536" width="68.7109375" style="106" customWidth="1"/>
    <col min="15537" max="15538" width="0" style="106" hidden="1" customWidth="1"/>
    <col min="15539" max="15540" width="14.7109375" style="106" customWidth="1"/>
    <col min="15541" max="15541" width="3.7109375" style="106" customWidth="1"/>
    <col min="15542" max="15543" width="9.140625" style="106"/>
    <col min="15544" max="15544" width="3.7109375" style="106" customWidth="1"/>
    <col min="15545" max="15545" width="39" style="106" bestFit="1" customWidth="1"/>
    <col min="15546" max="15546" width="8.28515625" style="106" bestFit="1" customWidth="1"/>
    <col min="15547" max="15790" width="9.140625" style="106"/>
    <col min="15791" max="15791" width="3.7109375" style="106" customWidth="1"/>
    <col min="15792" max="15792" width="68.7109375" style="106" customWidth="1"/>
    <col min="15793" max="15794" width="0" style="106" hidden="1" customWidth="1"/>
    <col min="15795" max="15796" width="14.7109375" style="106" customWidth="1"/>
    <col min="15797" max="15797" width="3.7109375" style="106" customWidth="1"/>
    <col min="15798" max="15799" width="9.140625" style="106"/>
    <col min="15800" max="15800" width="3.7109375" style="106" customWidth="1"/>
    <col min="15801" max="15801" width="39" style="106" bestFit="1" customWidth="1"/>
    <col min="15802" max="15802" width="8.28515625" style="106" bestFit="1" customWidth="1"/>
    <col min="15803" max="16046" width="9.140625" style="106"/>
    <col min="16047" max="16047" width="3.7109375" style="106" customWidth="1"/>
    <col min="16048" max="16048" width="68.7109375" style="106" customWidth="1"/>
    <col min="16049" max="16050" width="0" style="106" hidden="1" customWidth="1"/>
    <col min="16051" max="16052" width="14.7109375" style="106" customWidth="1"/>
    <col min="16053" max="16053" width="3.7109375" style="106" customWidth="1"/>
    <col min="16054" max="16055" width="9.140625" style="106"/>
    <col min="16056" max="16056" width="3.7109375" style="106" customWidth="1"/>
    <col min="16057" max="16057" width="39" style="106" bestFit="1" customWidth="1"/>
    <col min="16058" max="16058" width="8.28515625" style="106" bestFit="1" customWidth="1"/>
    <col min="16059" max="16384" width="9.140625" style="106"/>
  </cols>
  <sheetData>
    <row r="1" spans="2:25" x14ac:dyDescent="0.2">
      <c r="B1" s="2"/>
    </row>
    <row r="2" spans="2:25" x14ac:dyDescent="0.2">
      <c r="B2" s="2" t="s">
        <v>0</v>
      </c>
      <c r="C2" s="22"/>
      <c r="D2" s="22"/>
    </row>
    <row r="3" spans="2:25" x14ac:dyDescent="0.2">
      <c r="B3" s="2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2:25" x14ac:dyDescent="0.2">
      <c r="B4" s="5"/>
      <c r="C4" s="22"/>
      <c r="D4" s="22"/>
    </row>
    <row r="5" spans="2:25" ht="19.5" x14ac:dyDescent="0.2">
      <c r="B5" s="231" t="s">
        <v>8</v>
      </c>
      <c r="C5" s="22"/>
      <c r="D5" s="22"/>
    </row>
    <row r="6" spans="2:25" x14ac:dyDescent="0.2">
      <c r="B6" s="119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</row>
    <row r="7" spans="2:25" ht="12.75" customHeight="1" x14ac:dyDescent="0.2">
      <c r="B7" s="210"/>
      <c r="C7" s="11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49" t="s">
        <v>130</v>
      </c>
    </row>
    <row r="8" spans="2:25" ht="12.75" customHeight="1" x14ac:dyDescent="0.2">
      <c r="B8" s="210"/>
      <c r="C8" s="114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49"/>
    </row>
    <row r="9" spans="2:25" ht="12.75" customHeight="1" x14ac:dyDescent="0.2">
      <c r="B9" s="5"/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</row>
    <row r="10" spans="2:25" ht="12.75" customHeight="1" thickBot="1" x14ac:dyDescent="0.25">
      <c r="B10" s="225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</row>
    <row r="11" spans="2:25" s="22" customFormat="1" ht="13.5" thickTop="1" x14ac:dyDescent="0.2">
      <c r="B11" s="5"/>
      <c r="C11" s="25"/>
      <c r="D11" s="25"/>
      <c r="E11" s="25"/>
      <c r="F11" s="25"/>
      <c r="G11" s="25"/>
      <c r="H11" s="109"/>
      <c r="I11" s="25"/>
      <c r="J11" s="25"/>
      <c r="K11" s="25"/>
      <c r="L11" s="25"/>
      <c r="M11" s="109"/>
      <c r="N11" s="25"/>
      <c r="O11" s="25"/>
      <c r="P11" s="25"/>
      <c r="Q11" s="25"/>
      <c r="R11" s="109"/>
      <c r="S11" s="25"/>
      <c r="T11" s="25"/>
      <c r="U11" s="25"/>
      <c r="V11" s="25"/>
      <c r="W11" s="109"/>
      <c r="X11" s="25"/>
    </row>
    <row r="12" spans="2:25" s="125" customFormat="1" x14ac:dyDescent="0.2">
      <c r="B12" s="126" t="s">
        <v>17</v>
      </c>
      <c r="C12" s="95">
        <v>25108</v>
      </c>
      <c r="D12" s="95">
        <v>6312</v>
      </c>
      <c r="E12" s="95">
        <v>7322</v>
      </c>
      <c r="F12" s="95">
        <v>6961</v>
      </c>
      <c r="G12" s="95">
        <v>6522</v>
      </c>
      <c r="H12" s="95">
        <v>27117</v>
      </c>
      <c r="I12" s="95">
        <v>6313</v>
      </c>
      <c r="J12" s="95">
        <v>6651</v>
      </c>
      <c r="K12" s="95">
        <v>6782</v>
      </c>
      <c r="L12" s="95">
        <v>6450</v>
      </c>
      <c r="M12" s="95">
        <v>26196</v>
      </c>
      <c r="N12" s="95">
        <v>6463</v>
      </c>
      <c r="O12" s="95">
        <v>6902</v>
      </c>
      <c r="P12" s="95">
        <v>7074</v>
      </c>
      <c r="Q12" s="95">
        <v>6912</v>
      </c>
      <c r="R12" s="95">
        <v>27351</v>
      </c>
      <c r="S12" s="95">
        <v>6254</v>
      </c>
      <c r="T12" s="95">
        <v>6263</v>
      </c>
      <c r="U12" s="95">
        <v>6018</v>
      </c>
      <c r="V12" s="95">
        <v>5194</v>
      </c>
      <c r="W12" s="95">
        <v>23729</v>
      </c>
      <c r="X12" s="95">
        <v>4974</v>
      </c>
    </row>
    <row r="13" spans="2:25" s="125" customFormat="1" x14ac:dyDescent="0.2">
      <c r="B13" s="137" t="s">
        <v>173</v>
      </c>
      <c r="C13" s="141">
        <v>1009</v>
      </c>
      <c r="D13" s="141">
        <v>-162</v>
      </c>
      <c r="E13" s="141">
        <v>694</v>
      </c>
      <c r="F13" s="141">
        <v>932</v>
      </c>
      <c r="G13" s="141">
        <v>715</v>
      </c>
      <c r="H13" s="141">
        <v>2179</v>
      </c>
      <c r="I13" s="141">
        <v>631</v>
      </c>
      <c r="J13" s="141">
        <v>920</v>
      </c>
      <c r="K13" s="141">
        <v>999</v>
      </c>
      <c r="L13" s="141">
        <v>763</v>
      </c>
      <c r="M13" s="141">
        <v>3313</v>
      </c>
      <c r="N13" s="141">
        <v>862</v>
      </c>
      <c r="O13" s="141">
        <v>1024</v>
      </c>
      <c r="P13" s="141">
        <v>1178</v>
      </c>
      <c r="Q13" s="141">
        <v>1148</v>
      </c>
      <c r="R13" s="141">
        <v>4212</v>
      </c>
      <c r="S13" s="141">
        <v>1202</v>
      </c>
      <c r="T13" s="141">
        <v>998</v>
      </c>
      <c r="U13" s="141">
        <v>765</v>
      </c>
      <c r="V13" s="141">
        <v>359</v>
      </c>
      <c r="W13" s="141">
        <v>3324</v>
      </c>
      <c r="X13" s="141">
        <v>486</v>
      </c>
      <c r="Y13" s="195"/>
    </row>
    <row r="14" spans="2:25" s="125" customFormat="1" x14ac:dyDescent="0.2">
      <c r="B14" s="128" t="s">
        <v>139</v>
      </c>
      <c r="C14" s="14">
        <v>1617</v>
      </c>
      <c r="D14" s="14">
        <v>410</v>
      </c>
      <c r="E14" s="14">
        <v>435</v>
      </c>
      <c r="F14" s="14">
        <v>392</v>
      </c>
      <c r="G14" s="14">
        <v>441</v>
      </c>
      <c r="H14" s="14">
        <v>1678</v>
      </c>
      <c r="I14" s="14">
        <v>442</v>
      </c>
      <c r="J14" s="14">
        <v>455</v>
      </c>
      <c r="K14" s="14">
        <v>442</v>
      </c>
      <c r="L14" s="14">
        <v>441</v>
      </c>
      <c r="M14" s="14">
        <v>1780</v>
      </c>
      <c r="N14" s="14">
        <v>375</v>
      </c>
      <c r="O14" s="14">
        <v>461</v>
      </c>
      <c r="P14" s="14">
        <v>464</v>
      </c>
      <c r="Q14" s="14">
        <v>498</v>
      </c>
      <c r="R14" s="14">
        <v>1798</v>
      </c>
      <c r="S14" s="14">
        <v>469</v>
      </c>
      <c r="T14" s="14">
        <v>476</v>
      </c>
      <c r="U14" s="14">
        <v>483</v>
      </c>
      <c r="V14" s="14">
        <v>504</v>
      </c>
      <c r="W14" s="14">
        <v>1932</v>
      </c>
      <c r="X14" s="14">
        <v>475</v>
      </c>
    </row>
    <row r="15" spans="2:25" s="125" customFormat="1" x14ac:dyDescent="0.2">
      <c r="B15" s="128" t="s">
        <v>162</v>
      </c>
      <c r="C15" s="14">
        <v>128</v>
      </c>
      <c r="D15" s="14">
        <v>1</v>
      </c>
      <c r="E15" s="14">
        <v>6</v>
      </c>
      <c r="F15" s="14">
        <v>6</v>
      </c>
      <c r="G15" s="14">
        <v>10</v>
      </c>
      <c r="H15" s="14">
        <v>23</v>
      </c>
      <c r="I15" s="14">
        <v>6</v>
      </c>
      <c r="J15" s="14">
        <v>2</v>
      </c>
      <c r="K15" s="14">
        <v>10</v>
      </c>
      <c r="L15" s="14">
        <v>20</v>
      </c>
      <c r="M15" s="14">
        <v>38</v>
      </c>
      <c r="N15" s="14">
        <v>16</v>
      </c>
      <c r="O15" s="14">
        <v>4</v>
      </c>
      <c r="P15" s="14">
        <v>26</v>
      </c>
      <c r="Q15" s="14">
        <v>43</v>
      </c>
      <c r="R15" s="14">
        <v>89</v>
      </c>
      <c r="S15" s="14">
        <v>4</v>
      </c>
      <c r="T15" s="14">
        <v>8</v>
      </c>
      <c r="U15" s="14">
        <v>21</v>
      </c>
      <c r="V15" s="14">
        <v>7</v>
      </c>
      <c r="W15" s="14">
        <v>40</v>
      </c>
      <c r="X15" s="14">
        <v>5</v>
      </c>
    </row>
    <row r="16" spans="2:25" s="125" customFormat="1" x14ac:dyDescent="0.2">
      <c r="B16" s="126" t="s">
        <v>25</v>
      </c>
      <c r="C16" s="95">
        <v>-2</v>
      </c>
      <c r="D16" s="95">
        <v>0</v>
      </c>
      <c r="E16" s="95">
        <v>0</v>
      </c>
      <c r="F16" s="95">
        <v>1</v>
      </c>
      <c r="G16" s="95">
        <v>0</v>
      </c>
      <c r="H16" s="95">
        <v>1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1</v>
      </c>
      <c r="R16" s="95">
        <v>1</v>
      </c>
      <c r="S16" s="95">
        <v>-1</v>
      </c>
      <c r="T16" s="95">
        <v>0</v>
      </c>
      <c r="U16" s="95">
        <v>0</v>
      </c>
      <c r="V16" s="95">
        <v>0</v>
      </c>
      <c r="W16" s="95">
        <v>-1</v>
      </c>
      <c r="X16" s="95">
        <v>0</v>
      </c>
    </row>
    <row r="17" spans="2:24" s="125" customFormat="1" x14ac:dyDescent="0.2">
      <c r="B17" s="137" t="s">
        <v>163</v>
      </c>
      <c r="C17" s="141">
        <v>-482</v>
      </c>
      <c r="D17" s="141">
        <v>-571</v>
      </c>
      <c r="E17" s="141">
        <v>265</v>
      </c>
      <c r="F17" s="141">
        <v>547</v>
      </c>
      <c r="G17" s="141">
        <v>284</v>
      </c>
      <c r="H17" s="141">
        <v>525</v>
      </c>
      <c r="I17" s="141">
        <v>195</v>
      </c>
      <c r="J17" s="141">
        <v>467</v>
      </c>
      <c r="K17" s="141">
        <v>567</v>
      </c>
      <c r="L17" s="141">
        <v>342</v>
      </c>
      <c r="M17" s="141">
        <v>1571</v>
      </c>
      <c r="N17" s="141">
        <v>503</v>
      </c>
      <c r="O17" s="141">
        <v>567</v>
      </c>
      <c r="P17" s="141">
        <v>740</v>
      </c>
      <c r="Q17" s="141">
        <v>694</v>
      </c>
      <c r="R17" s="141">
        <v>2504</v>
      </c>
      <c r="S17" s="141">
        <v>736</v>
      </c>
      <c r="T17" s="141">
        <v>530</v>
      </c>
      <c r="U17" s="141">
        <v>303</v>
      </c>
      <c r="V17" s="141">
        <v>-138</v>
      </c>
      <c r="W17" s="141">
        <v>1431</v>
      </c>
      <c r="X17" s="141">
        <v>16</v>
      </c>
    </row>
    <row r="18" spans="2:24" s="125" customFormat="1" x14ac:dyDescent="0.2">
      <c r="B18" s="126" t="s">
        <v>28</v>
      </c>
      <c r="C18" s="14">
        <v>71</v>
      </c>
      <c r="D18" s="14">
        <v>28</v>
      </c>
      <c r="E18" s="14">
        <v>38</v>
      </c>
      <c r="F18" s="14">
        <v>49</v>
      </c>
      <c r="G18" s="45">
        <v>51</v>
      </c>
      <c r="H18" s="14">
        <v>64</v>
      </c>
      <c r="I18" s="45">
        <v>9</v>
      </c>
      <c r="J18" s="14">
        <v>28</v>
      </c>
      <c r="K18" s="14">
        <v>13</v>
      </c>
      <c r="L18" s="14">
        <v>29</v>
      </c>
      <c r="M18" s="14">
        <v>61</v>
      </c>
      <c r="N18" s="14">
        <v>49</v>
      </c>
      <c r="O18" s="14">
        <v>20</v>
      </c>
      <c r="P18" s="14">
        <v>55</v>
      </c>
      <c r="Q18" s="14">
        <v>39</v>
      </c>
      <c r="R18" s="14">
        <v>163</v>
      </c>
      <c r="S18" s="14">
        <v>22</v>
      </c>
      <c r="T18" s="14">
        <v>23</v>
      </c>
      <c r="U18" s="14">
        <v>39</v>
      </c>
      <c r="V18" s="14">
        <v>44</v>
      </c>
      <c r="W18" s="14">
        <v>128</v>
      </c>
      <c r="X18" s="45">
        <v>21</v>
      </c>
    </row>
    <row r="19" spans="2:24" s="125" customFormat="1" x14ac:dyDescent="0.2">
      <c r="B19" s="96" t="s">
        <v>164</v>
      </c>
      <c r="C19" s="97">
        <v>-553</v>
      </c>
      <c r="D19" s="97">
        <v>-599</v>
      </c>
      <c r="E19" s="97">
        <v>227</v>
      </c>
      <c r="F19" s="97">
        <v>498</v>
      </c>
      <c r="G19" s="97">
        <v>335</v>
      </c>
      <c r="H19" s="97">
        <v>461</v>
      </c>
      <c r="I19" s="97">
        <v>204</v>
      </c>
      <c r="J19" s="97">
        <v>439</v>
      </c>
      <c r="K19" s="97">
        <v>554</v>
      </c>
      <c r="L19" s="97">
        <v>313</v>
      </c>
      <c r="M19" s="97">
        <v>1510</v>
      </c>
      <c r="N19" s="97">
        <v>454</v>
      </c>
      <c r="O19" s="97">
        <v>547</v>
      </c>
      <c r="P19" s="97">
        <v>685</v>
      </c>
      <c r="Q19" s="97">
        <v>655</v>
      </c>
      <c r="R19" s="97">
        <v>2341</v>
      </c>
      <c r="S19" s="97">
        <v>714</v>
      </c>
      <c r="T19" s="97">
        <v>507</v>
      </c>
      <c r="U19" s="97">
        <v>264</v>
      </c>
      <c r="V19" s="97">
        <v>-182</v>
      </c>
      <c r="W19" s="97">
        <v>1303</v>
      </c>
      <c r="X19" s="97">
        <v>37</v>
      </c>
    </row>
    <row r="20" spans="2:24" s="125" customFormat="1" x14ac:dyDescent="0.2">
      <c r="B20" s="12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s="125" customFormat="1" x14ac:dyDescent="0.2">
      <c r="B21" s="128" t="s">
        <v>101</v>
      </c>
      <c r="C21" s="14">
        <v>899</v>
      </c>
      <c r="D21" s="14">
        <v>-257</v>
      </c>
      <c r="E21" s="14">
        <v>169</v>
      </c>
      <c r="F21" s="14">
        <v>1082</v>
      </c>
      <c r="G21" s="14">
        <v>799</v>
      </c>
      <c r="H21" s="14">
        <v>1793</v>
      </c>
      <c r="I21" s="14">
        <v>762</v>
      </c>
      <c r="J21" s="14">
        <v>790</v>
      </c>
      <c r="K21" s="14">
        <v>1259</v>
      </c>
      <c r="L21" s="14">
        <v>921</v>
      </c>
      <c r="M21" s="14">
        <v>3732</v>
      </c>
      <c r="N21" s="14">
        <v>713</v>
      </c>
      <c r="O21" s="14">
        <v>870</v>
      </c>
      <c r="P21" s="14">
        <v>1029</v>
      </c>
      <c r="Q21" s="14">
        <v>1507</v>
      </c>
      <c r="R21" s="14">
        <v>4119</v>
      </c>
      <c r="S21" s="14">
        <v>971</v>
      </c>
      <c r="T21" s="14">
        <v>873</v>
      </c>
      <c r="U21" s="14">
        <v>694</v>
      </c>
      <c r="V21" s="14">
        <v>733</v>
      </c>
      <c r="W21" s="14">
        <v>3271</v>
      </c>
      <c r="X21" s="14">
        <v>42</v>
      </c>
    </row>
    <row r="22" spans="2:24" s="125" customFormat="1" x14ac:dyDescent="0.2">
      <c r="B22" s="128" t="s">
        <v>33</v>
      </c>
      <c r="C22" s="14">
        <v>-3170</v>
      </c>
      <c r="D22" s="14">
        <v>-1130</v>
      </c>
      <c r="E22" s="14">
        <v>-1130</v>
      </c>
      <c r="F22" s="14">
        <v>-714</v>
      </c>
      <c r="G22" s="14">
        <v>-576</v>
      </c>
      <c r="H22" s="14">
        <v>-3550</v>
      </c>
      <c r="I22" s="14">
        <v>-479</v>
      </c>
      <c r="J22" s="14">
        <v>-311</v>
      </c>
      <c r="K22" s="14">
        <v>-491</v>
      </c>
      <c r="L22" s="14">
        <v>-326</v>
      </c>
      <c r="M22" s="14">
        <v>-1607</v>
      </c>
      <c r="N22" s="14">
        <v>-368</v>
      </c>
      <c r="O22" s="14">
        <v>-488</v>
      </c>
      <c r="P22" s="14">
        <v>-483</v>
      </c>
      <c r="Q22" s="14">
        <v>-635</v>
      </c>
      <c r="R22" s="14">
        <v>-1974</v>
      </c>
      <c r="S22" s="14">
        <v>-202</v>
      </c>
      <c r="T22" s="14">
        <v>-861</v>
      </c>
      <c r="U22" s="14">
        <v>-535</v>
      </c>
      <c r="V22" s="14">
        <v>-545</v>
      </c>
      <c r="W22" s="14">
        <v>-2143</v>
      </c>
      <c r="X22" s="14">
        <v>31</v>
      </c>
    </row>
    <row r="23" spans="2:24" s="125" customFormat="1" x14ac:dyDescent="0.2">
      <c r="B23" s="12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24" s="125" customFormat="1" x14ac:dyDescent="0.2">
      <c r="B24" s="196" t="s">
        <v>38</v>
      </c>
      <c r="C24" s="14">
        <v>18502</v>
      </c>
      <c r="D24" s="14">
        <v>19288</v>
      </c>
      <c r="E24" s="14">
        <v>20402</v>
      </c>
      <c r="F24" s="14">
        <v>20617</v>
      </c>
      <c r="G24" s="14">
        <v>20648</v>
      </c>
      <c r="H24" s="14">
        <v>20648</v>
      </c>
      <c r="I24" s="14">
        <v>20570</v>
      </c>
      <c r="J24" s="14">
        <v>20525</v>
      </c>
      <c r="K24" s="14">
        <v>20334</v>
      </c>
      <c r="L24" s="14">
        <v>20046</v>
      </c>
      <c r="M24" s="14">
        <v>20046</v>
      </c>
      <c r="N24" s="14">
        <v>20161</v>
      </c>
      <c r="O24" s="14">
        <v>20176</v>
      </c>
      <c r="P24" s="14">
        <v>20260</v>
      </c>
      <c r="Q24" s="14">
        <v>20084</v>
      </c>
      <c r="R24" s="14">
        <v>20084</v>
      </c>
      <c r="S24" s="14">
        <v>19839</v>
      </c>
      <c r="T24" s="14">
        <v>20340</v>
      </c>
      <c r="U24" s="14">
        <v>20383</v>
      </c>
      <c r="V24" s="14">
        <f>W24</f>
        <v>20054</v>
      </c>
      <c r="W24" s="14">
        <v>20054</v>
      </c>
      <c r="X24" s="14">
        <v>20157</v>
      </c>
    </row>
    <row r="25" spans="2:24" s="125" customFormat="1" x14ac:dyDescent="0.2">
      <c r="B25" s="12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2:24" s="125" customFormat="1" x14ac:dyDescent="0.2">
      <c r="B26" s="144" t="s">
        <v>174</v>
      </c>
      <c r="C26" s="180">
        <v>-3.1E-2</v>
      </c>
      <c r="D26" s="180">
        <v>-0.127</v>
      </c>
      <c r="E26" s="180">
        <v>4.5999999999999999E-2</v>
      </c>
      <c r="F26" s="180">
        <v>9.7000000000000003E-2</v>
      </c>
      <c r="G26" s="180">
        <v>6.5000000000000002E-2</v>
      </c>
      <c r="H26" s="180">
        <v>2.3E-2</v>
      </c>
      <c r="I26" s="180">
        <v>0.04</v>
      </c>
      <c r="J26" s="180">
        <v>8.5000000000000006E-2</v>
      </c>
      <c r="K26" s="180">
        <v>0.109</v>
      </c>
      <c r="L26" s="180">
        <v>6.2E-2</v>
      </c>
      <c r="M26" s="180">
        <v>7.3999999999999996E-2</v>
      </c>
      <c r="N26" s="180">
        <v>0.09</v>
      </c>
      <c r="O26" s="180">
        <v>0.108</v>
      </c>
      <c r="P26" s="180">
        <v>0.13500000000000001</v>
      </c>
      <c r="Q26" s="180">
        <v>0.13</v>
      </c>
      <c r="R26" s="180">
        <v>0.11600000000000001</v>
      </c>
      <c r="S26" s="180">
        <v>0.14299999999999999</v>
      </c>
      <c r="T26" s="180">
        <v>0.10100000000000001</v>
      </c>
      <c r="U26" s="180">
        <v>5.1999999999999998E-2</v>
      </c>
      <c r="V26" s="180">
        <v>-3.5999999999999997E-2</v>
      </c>
      <c r="W26" s="180">
        <v>6.5000000000000002E-2</v>
      </c>
      <c r="X26" s="180">
        <v>7.0000000000000001E-3</v>
      </c>
    </row>
    <row r="27" spans="2:24" s="125" customFormat="1" x14ac:dyDescent="0.2">
      <c r="B27" s="12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s="125" customFormat="1" x14ac:dyDescent="0.2">
      <c r="B28" s="128" t="s">
        <v>124</v>
      </c>
      <c r="C28" s="197">
        <v>8111</v>
      </c>
      <c r="D28" s="197">
        <v>2179</v>
      </c>
      <c r="E28" s="197">
        <v>2202</v>
      </c>
      <c r="F28" s="197">
        <v>2093</v>
      </c>
      <c r="G28" s="197">
        <v>2019</v>
      </c>
      <c r="H28" s="197">
        <v>8493</v>
      </c>
      <c r="I28" s="197">
        <v>2091</v>
      </c>
      <c r="J28" s="197">
        <v>2247</v>
      </c>
      <c r="K28" s="197">
        <v>2315</v>
      </c>
      <c r="L28" s="197">
        <v>2186</v>
      </c>
      <c r="M28" s="197">
        <v>8839</v>
      </c>
      <c r="N28" s="197">
        <v>2243</v>
      </c>
      <c r="O28" s="197">
        <v>2396</v>
      </c>
      <c r="P28" s="197">
        <v>2401</v>
      </c>
      <c r="Q28" s="197">
        <v>2401</v>
      </c>
      <c r="R28" s="197">
        <v>9442</v>
      </c>
      <c r="S28" s="197">
        <v>2207</v>
      </c>
      <c r="T28" s="197">
        <v>2484</v>
      </c>
      <c r="U28" s="197">
        <v>2427</v>
      </c>
      <c r="V28" s="197">
        <v>2404</v>
      </c>
      <c r="W28" s="197">
        <v>9522</v>
      </c>
      <c r="X28" s="197">
        <v>2361</v>
      </c>
    </row>
    <row r="29" spans="2:24" s="125" customFormat="1" x14ac:dyDescent="0.2">
      <c r="B29" s="198" t="s">
        <v>125</v>
      </c>
      <c r="C29" s="199">
        <v>2828</v>
      </c>
      <c r="D29" s="199">
        <v>2646</v>
      </c>
      <c r="E29" s="199">
        <v>3014</v>
      </c>
      <c r="F29" s="199">
        <v>3022</v>
      </c>
      <c r="G29" s="199">
        <v>2846</v>
      </c>
      <c r="H29" s="199">
        <v>2881</v>
      </c>
      <c r="I29" s="199">
        <v>2770</v>
      </c>
      <c r="J29" s="199">
        <v>2618</v>
      </c>
      <c r="K29" s="199">
        <v>2654</v>
      </c>
      <c r="L29" s="199">
        <v>2662.4066050800002</v>
      </c>
      <c r="M29" s="199">
        <v>2674</v>
      </c>
      <c r="N29" s="199">
        <v>2628</v>
      </c>
      <c r="O29" s="199">
        <v>2634</v>
      </c>
      <c r="P29" s="199">
        <v>2679</v>
      </c>
      <c r="Q29" s="199">
        <v>2581</v>
      </c>
      <c r="R29" s="199">
        <v>2630</v>
      </c>
      <c r="S29" s="199">
        <v>2493</v>
      </c>
      <c r="T29" s="199">
        <v>2261</v>
      </c>
      <c r="U29" s="199">
        <v>2163</v>
      </c>
      <c r="V29" s="199">
        <v>1941</v>
      </c>
      <c r="W29" s="199">
        <v>2209</v>
      </c>
      <c r="X29" s="199">
        <v>1857</v>
      </c>
    </row>
    <row r="30" spans="2:24" s="125" customFormat="1" x14ac:dyDescent="0.2">
      <c r="B30" s="200" t="s">
        <v>41</v>
      </c>
      <c r="C30" s="201">
        <v>3108</v>
      </c>
      <c r="D30" s="201">
        <v>3092</v>
      </c>
      <c r="E30" s="201">
        <v>3097</v>
      </c>
      <c r="F30" s="201">
        <v>3012</v>
      </c>
      <c r="G30" s="201">
        <v>3010</v>
      </c>
      <c r="H30" s="201">
        <v>3054.3405754369624</v>
      </c>
      <c r="I30" s="201">
        <v>2871</v>
      </c>
      <c r="J30" s="201">
        <v>2703</v>
      </c>
      <c r="K30" s="201">
        <v>2622</v>
      </c>
      <c r="L30" s="201">
        <v>2742.0085135899999</v>
      </c>
      <c r="M30" s="201">
        <v>2730.9764593899999</v>
      </c>
      <c r="N30" s="201">
        <v>2612</v>
      </c>
      <c r="O30" s="201">
        <v>2585</v>
      </c>
      <c r="P30" s="201">
        <v>2597</v>
      </c>
      <c r="Q30" s="201">
        <v>2545</v>
      </c>
      <c r="R30" s="201">
        <v>2584</v>
      </c>
      <c r="S30" s="201">
        <v>2449</v>
      </c>
      <c r="T30" s="201">
        <v>2246</v>
      </c>
      <c r="U30" s="201">
        <v>2310</v>
      </c>
      <c r="V30" s="201">
        <v>2160</v>
      </c>
      <c r="W30" s="201">
        <v>2288</v>
      </c>
      <c r="X30" s="201">
        <v>2060</v>
      </c>
    </row>
    <row r="31" spans="2:24" s="125" customFormat="1" ht="13.5" thickBot="1" x14ac:dyDescent="0.25">
      <c r="B31" s="215" t="s">
        <v>126</v>
      </c>
      <c r="C31" s="229">
        <v>620</v>
      </c>
      <c r="D31" s="229">
        <v>685</v>
      </c>
      <c r="E31" s="229">
        <v>696</v>
      </c>
      <c r="F31" s="229">
        <v>648</v>
      </c>
      <c r="G31" s="229">
        <v>604</v>
      </c>
      <c r="H31" s="229">
        <v>661</v>
      </c>
      <c r="I31" s="229">
        <v>626</v>
      </c>
      <c r="J31" s="229">
        <v>589</v>
      </c>
      <c r="K31" s="229">
        <v>580</v>
      </c>
      <c r="L31" s="229">
        <v>587</v>
      </c>
      <c r="M31" s="229">
        <v>595</v>
      </c>
      <c r="N31" s="229">
        <v>581</v>
      </c>
      <c r="O31" s="229">
        <v>579</v>
      </c>
      <c r="P31" s="229">
        <v>575</v>
      </c>
      <c r="Q31" s="229">
        <v>512</v>
      </c>
      <c r="R31" s="229">
        <v>562</v>
      </c>
      <c r="S31" s="229">
        <v>358</v>
      </c>
      <c r="T31" s="229">
        <v>335</v>
      </c>
      <c r="U31" s="229">
        <v>324</v>
      </c>
      <c r="V31" s="229">
        <v>244</v>
      </c>
      <c r="W31" s="229">
        <v>315</v>
      </c>
      <c r="X31" s="229">
        <v>178</v>
      </c>
    </row>
    <row r="32" spans="2:24" ht="13.5" thickTop="1" x14ac:dyDescent="0.2">
      <c r="B32" s="22"/>
      <c r="C32" s="202"/>
      <c r="D32" s="202"/>
      <c r="O32" s="149"/>
      <c r="P32" s="149"/>
      <c r="Q32" s="149"/>
      <c r="R32" s="149"/>
      <c r="T32" s="149"/>
      <c r="U32" s="149"/>
      <c r="V32" s="149"/>
      <c r="W32" s="149"/>
    </row>
    <row r="33" spans="2:24" x14ac:dyDescent="0.2"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2:24" x14ac:dyDescent="0.2">
      <c r="B34" s="73"/>
      <c r="C34" s="26" t="s">
        <v>94</v>
      </c>
      <c r="D34" s="26" t="s">
        <v>3</v>
      </c>
      <c r="E34" s="26" t="s">
        <v>4</v>
      </c>
      <c r="F34" s="26" t="s">
        <v>5</v>
      </c>
      <c r="G34" s="26" t="s">
        <v>6</v>
      </c>
      <c r="H34" s="26" t="s">
        <v>94</v>
      </c>
      <c r="I34" s="26" t="s">
        <v>3</v>
      </c>
      <c r="J34" s="26" t="s">
        <v>4</v>
      </c>
      <c r="K34" s="26" t="s">
        <v>5</v>
      </c>
      <c r="L34" s="26" t="s">
        <v>6</v>
      </c>
      <c r="M34" s="26" t="s">
        <v>94</v>
      </c>
      <c r="N34" s="26" t="s">
        <v>3</v>
      </c>
      <c r="O34" s="26" t="s">
        <v>4</v>
      </c>
      <c r="P34" s="26" t="s">
        <v>5</v>
      </c>
      <c r="Q34" s="26" t="s">
        <v>6</v>
      </c>
      <c r="R34" s="26" t="s">
        <v>94</v>
      </c>
      <c r="S34" s="26" t="s">
        <v>3</v>
      </c>
      <c r="T34" s="26" t="s">
        <v>4</v>
      </c>
      <c r="U34" s="26" t="s">
        <v>5</v>
      </c>
      <c r="V34" s="26" t="s">
        <v>6</v>
      </c>
      <c r="W34" s="26" t="s">
        <v>94</v>
      </c>
      <c r="X34" s="26" t="s">
        <v>3</v>
      </c>
    </row>
    <row r="35" spans="2:24" x14ac:dyDescent="0.2">
      <c r="B35" s="119" t="s">
        <v>175</v>
      </c>
      <c r="C35" s="226">
        <v>2011</v>
      </c>
      <c r="D35" s="227">
        <v>2012</v>
      </c>
      <c r="E35" s="227">
        <v>2012</v>
      </c>
      <c r="F35" s="227">
        <v>2012</v>
      </c>
      <c r="G35" s="227">
        <v>2012</v>
      </c>
      <c r="H35" s="226">
        <v>2012</v>
      </c>
      <c r="I35" s="227">
        <v>2013</v>
      </c>
      <c r="J35" s="227">
        <v>2013</v>
      </c>
      <c r="K35" s="227">
        <v>2013</v>
      </c>
      <c r="L35" s="227">
        <v>2013</v>
      </c>
      <c r="M35" s="226">
        <v>2013</v>
      </c>
      <c r="N35" s="227">
        <v>2014</v>
      </c>
      <c r="O35" s="227">
        <v>2014</v>
      </c>
      <c r="P35" s="227">
        <v>2014</v>
      </c>
      <c r="Q35" s="227">
        <v>2014</v>
      </c>
      <c r="R35" s="226">
        <v>2014</v>
      </c>
      <c r="S35" s="227">
        <v>2015</v>
      </c>
      <c r="T35" s="227">
        <v>2015</v>
      </c>
      <c r="U35" s="227">
        <v>2015</v>
      </c>
      <c r="V35" s="227">
        <v>2015</v>
      </c>
      <c r="W35" s="226">
        <v>2015</v>
      </c>
      <c r="X35" s="227">
        <v>2016</v>
      </c>
    </row>
    <row r="36" spans="2:24" x14ac:dyDescent="0.2"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2:24" s="22" customFormat="1" x14ac:dyDescent="0.2">
      <c r="B37" s="22" t="s">
        <v>176</v>
      </c>
      <c r="C37" s="14">
        <v>15</v>
      </c>
      <c r="D37" s="16">
        <v>12</v>
      </c>
      <c r="E37" s="16">
        <v>9</v>
      </c>
      <c r="F37" s="16">
        <v>6</v>
      </c>
      <c r="G37" s="16">
        <v>3</v>
      </c>
      <c r="H37" s="14">
        <v>3</v>
      </c>
      <c r="I37" s="14">
        <v>3</v>
      </c>
      <c r="J37" s="14">
        <v>2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</row>
    <row r="38" spans="2:24" x14ac:dyDescent="0.2">
      <c r="B38" s="22" t="s">
        <v>55</v>
      </c>
      <c r="C38" s="14">
        <v>19604</v>
      </c>
      <c r="D38" s="16">
        <v>20340</v>
      </c>
      <c r="E38" s="16">
        <v>20979</v>
      </c>
      <c r="F38" s="16">
        <v>21617</v>
      </c>
      <c r="G38" s="16">
        <v>21567</v>
      </c>
      <c r="H38" s="14">
        <v>21567</v>
      </c>
      <c r="I38" s="14">
        <v>21595</v>
      </c>
      <c r="J38" s="14">
        <v>21477</v>
      </c>
      <c r="K38" s="14">
        <v>21517</v>
      </c>
      <c r="L38" s="14">
        <v>21421</v>
      </c>
      <c r="M38" s="14">
        <v>21421</v>
      </c>
      <c r="N38" s="14">
        <v>21442</v>
      </c>
      <c r="O38" s="14">
        <v>21482</v>
      </c>
      <c r="P38" s="14">
        <v>21574</v>
      </c>
      <c r="Q38" s="14">
        <v>21693</v>
      </c>
      <c r="R38" s="14">
        <v>21693</v>
      </c>
      <c r="S38" s="14">
        <v>21442</v>
      </c>
      <c r="T38" s="14">
        <v>21843</v>
      </c>
      <c r="U38" s="14">
        <v>21838</v>
      </c>
      <c r="V38" s="14">
        <v>21845</v>
      </c>
      <c r="W38" s="14">
        <v>21845</v>
      </c>
      <c r="X38" s="14">
        <v>21583</v>
      </c>
    </row>
    <row r="39" spans="2:24" x14ac:dyDescent="0.2">
      <c r="B39" s="22" t="s">
        <v>165</v>
      </c>
      <c r="C39" s="14">
        <v>0</v>
      </c>
      <c r="D39" s="16">
        <v>0</v>
      </c>
      <c r="E39" s="16">
        <v>0</v>
      </c>
      <c r="F39" s="16">
        <v>0</v>
      </c>
      <c r="G39" s="16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2:24" x14ac:dyDescent="0.2">
      <c r="B40" s="22" t="s">
        <v>57</v>
      </c>
      <c r="C40" s="14">
        <v>4</v>
      </c>
      <c r="D40" s="16">
        <v>4</v>
      </c>
      <c r="E40" s="16">
        <v>4</v>
      </c>
      <c r="F40" s="16">
        <v>4</v>
      </c>
      <c r="G40" s="16">
        <v>3</v>
      </c>
      <c r="H40" s="14">
        <v>3</v>
      </c>
      <c r="I40" s="14">
        <v>3</v>
      </c>
      <c r="J40" s="14">
        <v>3</v>
      </c>
      <c r="K40" s="14">
        <v>2</v>
      </c>
      <c r="L40" s="14">
        <v>2</v>
      </c>
      <c r="M40" s="14">
        <v>2</v>
      </c>
      <c r="N40" s="14">
        <v>2</v>
      </c>
      <c r="O40" s="14">
        <v>1</v>
      </c>
      <c r="P40" s="14">
        <v>1</v>
      </c>
      <c r="Q40" s="14">
        <v>1</v>
      </c>
      <c r="R40" s="14">
        <v>1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</row>
    <row r="41" spans="2:24" x14ac:dyDescent="0.2">
      <c r="B41" s="22" t="s">
        <v>166</v>
      </c>
      <c r="C41" s="14">
        <v>59</v>
      </c>
      <c r="D41" s="16">
        <v>75</v>
      </c>
      <c r="E41" s="16">
        <v>72</v>
      </c>
      <c r="F41" s="16">
        <v>75</v>
      </c>
      <c r="G41" s="16">
        <v>73</v>
      </c>
      <c r="H41" s="14">
        <v>73</v>
      </c>
      <c r="I41" s="14">
        <v>68</v>
      </c>
      <c r="J41" s="14">
        <v>62</v>
      </c>
      <c r="K41" s="14">
        <v>84</v>
      </c>
      <c r="L41" s="14">
        <v>111</v>
      </c>
      <c r="M41" s="14">
        <v>111</v>
      </c>
      <c r="N41" s="14">
        <v>123</v>
      </c>
      <c r="O41" s="14">
        <v>123</v>
      </c>
      <c r="P41" s="14">
        <v>121</v>
      </c>
      <c r="Q41" s="14">
        <v>161</v>
      </c>
      <c r="R41" s="14">
        <v>161</v>
      </c>
      <c r="S41" s="14">
        <v>169</v>
      </c>
      <c r="T41" s="14">
        <v>179</v>
      </c>
      <c r="U41" s="14">
        <v>170</v>
      </c>
      <c r="V41" s="14">
        <v>239</v>
      </c>
      <c r="W41" s="14">
        <v>239</v>
      </c>
      <c r="X41" s="14">
        <v>251</v>
      </c>
    </row>
    <row r="42" spans="2:24" x14ac:dyDescent="0.2">
      <c r="B42" s="22" t="s">
        <v>72</v>
      </c>
      <c r="C42" s="14">
        <v>282</v>
      </c>
      <c r="D42" s="16">
        <v>282</v>
      </c>
      <c r="E42" s="16">
        <v>282</v>
      </c>
      <c r="F42" s="16">
        <v>0</v>
      </c>
      <c r="G42" s="16">
        <v>0</v>
      </c>
      <c r="H42" s="14">
        <v>0</v>
      </c>
      <c r="I42" s="14">
        <v>0</v>
      </c>
      <c r="J42" s="14">
        <v>17</v>
      </c>
      <c r="K42" s="14">
        <v>0</v>
      </c>
      <c r="L42" s="14">
        <v>0</v>
      </c>
      <c r="M42" s="14">
        <v>0</v>
      </c>
      <c r="N42" s="14">
        <v>3</v>
      </c>
      <c r="O42" s="14">
        <v>22</v>
      </c>
      <c r="P42" s="14">
        <v>3</v>
      </c>
      <c r="Q42" s="14">
        <v>13</v>
      </c>
      <c r="R42" s="14">
        <v>13</v>
      </c>
      <c r="S42" s="14">
        <v>11</v>
      </c>
      <c r="T42" s="14">
        <v>11</v>
      </c>
      <c r="U42" s="14">
        <v>2</v>
      </c>
      <c r="V42" s="14">
        <v>50</v>
      </c>
      <c r="W42" s="14">
        <v>50</v>
      </c>
      <c r="X42" s="14">
        <v>14</v>
      </c>
    </row>
    <row r="43" spans="2:24" x14ac:dyDescent="0.2">
      <c r="B43" s="101" t="s">
        <v>167</v>
      </c>
      <c r="C43" s="14">
        <v>3146</v>
      </c>
      <c r="D43" s="16">
        <v>3432</v>
      </c>
      <c r="E43" s="16">
        <v>3846</v>
      </c>
      <c r="F43" s="16">
        <v>3585</v>
      </c>
      <c r="G43" s="16">
        <v>3788</v>
      </c>
      <c r="H43" s="14">
        <v>3788</v>
      </c>
      <c r="I43" s="14">
        <v>3763</v>
      </c>
      <c r="J43" s="14">
        <v>3798</v>
      </c>
      <c r="K43" s="14">
        <v>3775</v>
      </c>
      <c r="L43" s="14">
        <v>2951</v>
      </c>
      <c r="M43" s="14">
        <v>2951</v>
      </c>
      <c r="N43" s="14">
        <v>3129</v>
      </c>
      <c r="O43" s="14">
        <v>3279</v>
      </c>
      <c r="P43" s="14">
        <v>3184</v>
      </c>
      <c r="Q43" s="14">
        <v>2726</v>
      </c>
      <c r="R43" s="14">
        <v>2726</v>
      </c>
      <c r="S43" s="14">
        <v>3051</v>
      </c>
      <c r="T43" s="14">
        <v>3283</v>
      </c>
      <c r="U43" s="14">
        <v>3122</v>
      </c>
      <c r="V43" s="14">
        <v>2721</v>
      </c>
      <c r="W43" s="14">
        <v>2721</v>
      </c>
      <c r="X43" s="14">
        <v>2859</v>
      </c>
    </row>
    <row r="44" spans="2:24" x14ac:dyDescent="0.2">
      <c r="B44" s="5" t="s">
        <v>74</v>
      </c>
      <c r="C44" s="203">
        <v>23110</v>
      </c>
      <c r="D44" s="203">
        <v>24145</v>
      </c>
      <c r="E44" s="203">
        <v>25192</v>
      </c>
      <c r="F44" s="203">
        <v>25287</v>
      </c>
      <c r="G44" s="203">
        <v>25434</v>
      </c>
      <c r="H44" s="203">
        <v>25434</v>
      </c>
      <c r="I44" s="203">
        <v>25432</v>
      </c>
      <c r="J44" s="203">
        <v>25359</v>
      </c>
      <c r="K44" s="203">
        <v>25379</v>
      </c>
      <c r="L44" s="203">
        <v>24486</v>
      </c>
      <c r="M44" s="203">
        <v>24486</v>
      </c>
      <c r="N44" s="203">
        <v>24700</v>
      </c>
      <c r="O44" s="203">
        <v>24908</v>
      </c>
      <c r="P44" s="203">
        <v>24884</v>
      </c>
      <c r="Q44" s="203">
        <v>24595</v>
      </c>
      <c r="R44" s="203">
        <v>24595</v>
      </c>
      <c r="S44" s="203">
        <v>24675</v>
      </c>
      <c r="T44" s="203">
        <v>25273</v>
      </c>
      <c r="U44" s="203">
        <v>25134</v>
      </c>
      <c r="V44" s="203">
        <v>24857</v>
      </c>
      <c r="W44" s="203">
        <v>24857</v>
      </c>
      <c r="X44" s="203">
        <v>24709</v>
      </c>
    </row>
    <row r="45" spans="2:24" x14ac:dyDescent="0.2">
      <c r="B45" s="22"/>
      <c r="C45" s="14"/>
      <c r="D45" s="204"/>
      <c r="E45" s="204"/>
      <c r="F45" s="14"/>
      <c r="G45" s="20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2:24" x14ac:dyDescent="0.2">
      <c r="B46" s="22" t="s">
        <v>177</v>
      </c>
      <c r="C46" s="14">
        <v>4608</v>
      </c>
      <c r="D46" s="16">
        <v>4857</v>
      </c>
      <c r="E46" s="16">
        <v>4790</v>
      </c>
      <c r="F46" s="16">
        <v>4670</v>
      </c>
      <c r="G46" s="16">
        <v>4786</v>
      </c>
      <c r="H46" s="14">
        <v>4786</v>
      </c>
      <c r="I46" s="14">
        <v>4862</v>
      </c>
      <c r="J46" s="14">
        <v>4834</v>
      </c>
      <c r="K46" s="14">
        <v>5045</v>
      </c>
      <c r="L46" s="14">
        <v>4440</v>
      </c>
      <c r="M46" s="14">
        <v>4440</v>
      </c>
      <c r="N46" s="14">
        <v>4539</v>
      </c>
      <c r="O46" s="14">
        <v>4732</v>
      </c>
      <c r="P46" s="14">
        <v>4624</v>
      </c>
      <c r="Q46" s="14">
        <v>4511</v>
      </c>
      <c r="R46" s="14">
        <v>4511</v>
      </c>
      <c r="S46" s="14">
        <v>4836</v>
      </c>
      <c r="T46" s="14">
        <v>4933</v>
      </c>
      <c r="U46" s="14">
        <v>4751</v>
      </c>
      <c r="V46" s="14">
        <v>4803</v>
      </c>
      <c r="W46" s="14">
        <v>4803</v>
      </c>
      <c r="X46" s="14">
        <v>4552</v>
      </c>
    </row>
    <row r="47" spans="2:24" ht="13.5" thickBot="1" x14ac:dyDescent="0.25">
      <c r="B47" s="138" t="s">
        <v>169</v>
      </c>
      <c r="C47" s="230">
        <v>18502</v>
      </c>
      <c r="D47" s="230">
        <v>19288</v>
      </c>
      <c r="E47" s="230">
        <v>20402</v>
      </c>
      <c r="F47" s="230">
        <v>20617</v>
      </c>
      <c r="G47" s="230">
        <v>20648</v>
      </c>
      <c r="H47" s="230">
        <v>20648</v>
      </c>
      <c r="I47" s="230">
        <v>20570</v>
      </c>
      <c r="J47" s="230">
        <v>20525</v>
      </c>
      <c r="K47" s="230">
        <v>20334</v>
      </c>
      <c r="L47" s="230">
        <v>20046</v>
      </c>
      <c r="M47" s="230">
        <v>20046</v>
      </c>
      <c r="N47" s="230">
        <v>20161</v>
      </c>
      <c r="O47" s="230">
        <v>20176</v>
      </c>
      <c r="P47" s="230">
        <v>20260</v>
      </c>
      <c r="Q47" s="230">
        <v>20084</v>
      </c>
      <c r="R47" s="230">
        <v>20084</v>
      </c>
      <c r="S47" s="230">
        <v>19839</v>
      </c>
      <c r="T47" s="230">
        <v>20340</v>
      </c>
      <c r="U47" s="230">
        <v>20383</v>
      </c>
      <c r="V47" s="230">
        <v>20054</v>
      </c>
      <c r="W47" s="230">
        <v>20054</v>
      </c>
      <c r="X47" s="230">
        <v>20157</v>
      </c>
    </row>
    <row r="48" spans="2:24" ht="13.5" thickTop="1" x14ac:dyDescent="0.2"/>
    <row r="50" spans="3:3" x14ac:dyDescent="0.2">
      <c r="C50" s="5"/>
    </row>
    <row r="51" spans="3:3" x14ac:dyDescent="0.2">
      <c r="C51" s="5"/>
    </row>
  </sheetData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Z51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1.5703125" style="106" bestFit="1" customWidth="1"/>
    <col min="3" max="3" width="12.7109375" style="205" customWidth="1"/>
    <col min="4" max="5" width="12.7109375" style="205" hidden="1" customWidth="1" outlineLevel="1"/>
    <col min="6" max="7" width="12.7109375" style="22" hidden="1" customWidth="1" outlineLevel="1"/>
    <col min="8" max="8" width="12.7109375" style="22" customWidth="1" collapsed="1"/>
    <col min="9" max="12" width="12.7109375" style="22" hidden="1" customWidth="1" outlineLevel="1"/>
    <col min="13" max="13" width="12.7109375" style="22" customWidth="1" collapsed="1"/>
    <col min="14" max="17" width="12.7109375" style="22" hidden="1" customWidth="1" outlineLevel="1"/>
    <col min="18" max="18" width="12.7109375" style="22" customWidth="1" collapsed="1"/>
    <col min="19" max="22" width="12.7109375" style="22" customWidth="1" outlineLevel="1"/>
    <col min="23" max="24" width="12.7109375" style="22" customWidth="1"/>
    <col min="25" max="25" width="1.42578125" style="22" customWidth="1"/>
    <col min="26" max="175" width="9.140625" style="106"/>
    <col min="176" max="176" width="3.7109375" style="106" customWidth="1"/>
    <col min="177" max="177" width="68.7109375" style="106" customWidth="1"/>
    <col min="178" max="179" width="0" style="106" hidden="1" customWidth="1"/>
    <col min="180" max="181" width="14.7109375" style="106" customWidth="1"/>
    <col min="182" max="182" width="3.7109375" style="106" customWidth="1"/>
    <col min="183" max="184" width="9.140625" style="106"/>
    <col min="185" max="185" width="3.7109375" style="106" customWidth="1"/>
    <col min="186" max="186" width="39" style="106" bestFit="1" customWidth="1"/>
    <col min="187" max="187" width="8.28515625" style="106" bestFit="1" customWidth="1"/>
    <col min="188" max="431" width="9.140625" style="106"/>
    <col min="432" max="432" width="3.7109375" style="106" customWidth="1"/>
    <col min="433" max="433" width="68.7109375" style="106" customWidth="1"/>
    <col min="434" max="435" width="0" style="106" hidden="1" customWidth="1"/>
    <col min="436" max="437" width="14.7109375" style="106" customWidth="1"/>
    <col min="438" max="438" width="3.7109375" style="106" customWidth="1"/>
    <col min="439" max="440" width="9.140625" style="106"/>
    <col min="441" max="441" width="3.7109375" style="106" customWidth="1"/>
    <col min="442" max="442" width="39" style="106" bestFit="1" customWidth="1"/>
    <col min="443" max="443" width="8.28515625" style="106" bestFit="1" customWidth="1"/>
    <col min="444" max="687" width="9.140625" style="106"/>
    <col min="688" max="688" width="3.7109375" style="106" customWidth="1"/>
    <col min="689" max="689" width="68.7109375" style="106" customWidth="1"/>
    <col min="690" max="691" width="0" style="106" hidden="1" customWidth="1"/>
    <col min="692" max="693" width="14.7109375" style="106" customWidth="1"/>
    <col min="694" max="694" width="3.7109375" style="106" customWidth="1"/>
    <col min="695" max="696" width="9.140625" style="106"/>
    <col min="697" max="697" width="3.7109375" style="106" customWidth="1"/>
    <col min="698" max="698" width="39" style="106" bestFit="1" customWidth="1"/>
    <col min="699" max="699" width="8.28515625" style="106" bestFit="1" customWidth="1"/>
    <col min="700" max="943" width="9.140625" style="106"/>
    <col min="944" max="944" width="3.7109375" style="106" customWidth="1"/>
    <col min="945" max="945" width="68.7109375" style="106" customWidth="1"/>
    <col min="946" max="947" width="0" style="106" hidden="1" customWidth="1"/>
    <col min="948" max="949" width="14.7109375" style="106" customWidth="1"/>
    <col min="950" max="950" width="3.7109375" style="106" customWidth="1"/>
    <col min="951" max="952" width="9.140625" style="106"/>
    <col min="953" max="953" width="3.7109375" style="106" customWidth="1"/>
    <col min="954" max="954" width="39" style="106" bestFit="1" customWidth="1"/>
    <col min="955" max="955" width="8.28515625" style="106" bestFit="1" customWidth="1"/>
    <col min="956" max="1199" width="9.140625" style="106"/>
    <col min="1200" max="1200" width="3.7109375" style="106" customWidth="1"/>
    <col min="1201" max="1201" width="68.7109375" style="106" customWidth="1"/>
    <col min="1202" max="1203" width="0" style="106" hidden="1" customWidth="1"/>
    <col min="1204" max="1205" width="14.7109375" style="106" customWidth="1"/>
    <col min="1206" max="1206" width="3.7109375" style="106" customWidth="1"/>
    <col min="1207" max="1208" width="9.140625" style="106"/>
    <col min="1209" max="1209" width="3.7109375" style="106" customWidth="1"/>
    <col min="1210" max="1210" width="39" style="106" bestFit="1" customWidth="1"/>
    <col min="1211" max="1211" width="8.28515625" style="106" bestFit="1" customWidth="1"/>
    <col min="1212" max="1455" width="9.140625" style="106"/>
    <col min="1456" max="1456" width="3.7109375" style="106" customWidth="1"/>
    <col min="1457" max="1457" width="68.7109375" style="106" customWidth="1"/>
    <col min="1458" max="1459" width="0" style="106" hidden="1" customWidth="1"/>
    <col min="1460" max="1461" width="14.7109375" style="106" customWidth="1"/>
    <col min="1462" max="1462" width="3.7109375" style="106" customWidth="1"/>
    <col min="1463" max="1464" width="9.140625" style="106"/>
    <col min="1465" max="1465" width="3.7109375" style="106" customWidth="1"/>
    <col min="1466" max="1466" width="39" style="106" bestFit="1" customWidth="1"/>
    <col min="1467" max="1467" width="8.28515625" style="106" bestFit="1" customWidth="1"/>
    <col min="1468" max="1711" width="9.140625" style="106"/>
    <col min="1712" max="1712" width="3.7109375" style="106" customWidth="1"/>
    <col min="1713" max="1713" width="68.7109375" style="106" customWidth="1"/>
    <col min="1714" max="1715" width="0" style="106" hidden="1" customWidth="1"/>
    <col min="1716" max="1717" width="14.7109375" style="106" customWidth="1"/>
    <col min="1718" max="1718" width="3.7109375" style="106" customWidth="1"/>
    <col min="1719" max="1720" width="9.140625" style="106"/>
    <col min="1721" max="1721" width="3.7109375" style="106" customWidth="1"/>
    <col min="1722" max="1722" width="39" style="106" bestFit="1" customWidth="1"/>
    <col min="1723" max="1723" width="8.28515625" style="106" bestFit="1" customWidth="1"/>
    <col min="1724" max="1967" width="9.140625" style="106"/>
    <col min="1968" max="1968" width="3.7109375" style="106" customWidth="1"/>
    <col min="1969" max="1969" width="68.7109375" style="106" customWidth="1"/>
    <col min="1970" max="1971" width="0" style="106" hidden="1" customWidth="1"/>
    <col min="1972" max="1973" width="14.7109375" style="106" customWidth="1"/>
    <col min="1974" max="1974" width="3.7109375" style="106" customWidth="1"/>
    <col min="1975" max="1976" width="9.140625" style="106"/>
    <col min="1977" max="1977" width="3.7109375" style="106" customWidth="1"/>
    <col min="1978" max="1978" width="39" style="106" bestFit="1" customWidth="1"/>
    <col min="1979" max="1979" width="8.28515625" style="106" bestFit="1" customWidth="1"/>
    <col min="1980" max="2223" width="9.140625" style="106"/>
    <col min="2224" max="2224" width="3.7109375" style="106" customWidth="1"/>
    <col min="2225" max="2225" width="68.7109375" style="106" customWidth="1"/>
    <col min="2226" max="2227" width="0" style="106" hidden="1" customWidth="1"/>
    <col min="2228" max="2229" width="14.7109375" style="106" customWidth="1"/>
    <col min="2230" max="2230" width="3.7109375" style="106" customWidth="1"/>
    <col min="2231" max="2232" width="9.140625" style="106"/>
    <col min="2233" max="2233" width="3.7109375" style="106" customWidth="1"/>
    <col min="2234" max="2234" width="39" style="106" bestFit="1" customWidth="1"/>
    <col min="2235" max="2235" width="8.28515625" style="106" bestFit="1" customWidth="1"/>
    <col min="2236" max="2479" width="9.140625" style="106"/>
    <col min="2480" max="2480" width="3.7109375" style="106" customWidth="1"/>
    <col min="2481" max="2481" width="68.7109375" style="106" customWidth="1"/>
    <col min="2482" max="2483" width="0" style="106" hidden="1" customWidth="1"/>
    <col min="2484" max="2485" width="14.7109375" style="106" customWidth="1"/>
    <col min="2486" max="2486" width="3.7109375" style="106" customWidth="1"/>
    <col min="2487" max="2488" width="9.140625" style="106"/>
    <col min="2489" max="2489" width="3.7109375" style="106" customWidth="1"/>
    <col min="2490" max="2490" width="39" style="106" bestFit="1" customWidth="1"/>
    <col min="2491" max="2491" width="8.28515625" style="106" bestFit="1" customWidth="1"/>
    <col min="2492" max="2735" width="9.140625" style="106"/>
    <col min="2736" max="2736" width="3.7109375" style="106" customWidth="1"/>
    <col min="2737" max="2737" width="68.7109375" style="106" customWidth="1"/>
    <col min="2738" max="2739" width="0" style="106" hidden="1" customWidth="1"/>
    <col min="2740" max="2741" width="14.7109375" style="106" customWidth="1"/>
    <col min="2742" max="2742" width="3.7109375" style="106" customWidth="1"/>
    <col min="2743" max="2744" width="9.140625" style="106"/>
    <col min="2745" max="2745" width="3.7109375" style="106" customWidth="1"/>
    <col min="2746" max="2746" width="39" style="106" bestFit="1" customWidth="1"/>
    <col min="2747" max="2747" width="8.28515625" style="106" bestFit="1" customWidth="1"/>
    <col min="2748" max="2991" width="9.140625" style="106"/>
    <col min="2992" max="2992" width="3.7109375" style="106" customWidth="1"/>
    <col min="2993" max="2993" width="68.7109375" style="106" customWidth="1"/>
    <col min="2994" max="2995" width="0" style="106" hidden="1" customWidth="1"/>
    <col min="2996" max="2997" width="14.7109375" style="106" customWidth="1"/>
    <col min="2998" max="2998" width="3.7109375" style="106" customWidth="1"/>
    <col min="2999" max="3000" width="9.140625" style="106"/>
    <col min="3001" max="3001" width="3.7109375" style="106" customWidth="1"/>
    <col min="3002" max="3002" width="39" style="106" bestFit="1" customWidth="1"/>
    <col min="3003" max="3003" width="8.28515625" style="106" bestFit="1" customWidth="1"/>
    <col min="3004" max="3247" width="9.140625" style="106"/>
    <col min="3248" max="3248" width="3.7109375" style="106" customWidth="1"/>
    <col min="3249" max="3249" width="68.7109375" style="106" customWidth="1"/>
    <col min="3250" max="3251" width="0" style="106" hidden="1" customWidth="1"/>
    <col min="3252" max="3253" width="14.7109375" style="106" customWidth="1"/>
    <col min="3254" max="3254" width="3.7109375" style="106" customWidth="1"/>
    <col min="3255" max="3256" width="9.140625" style="106"/>
    <col min="3257" max="3257" width="3.7109375" style="106" customWidth="1"/>
    <col min="3258" max="3258" width="39" style="106" bestFit="1" customWidth="1"/>
    <col min="3259" max="3259" width="8.28515625" style="106" bestFit="1" customWidth="1"/>
    <col min="3260" max="3503" width="9.140625" style="106"/>
    <col min="3504" max="3504" width="3.7109375" style="106" customWidth="1"/>
    <col min="3505" max="3505" width="68.7109375" style="106" customWidth="1"/>
    <col min="3506" max="3507" width="0" style="106" hidden="1" customWidth="1"/>
    <col min="3508" max="3509" width="14.7109375" style="106" customWidth="1"/>
    <col min="3510" max="3510" width="3.7109375" style="106" customWidth="1"/>
    <col min="3511" max="3512" width="9.140625" style="106"/>
    <col min="3513" max="3513" width="3.7109375" style="106" customWidth="1"/>
    <col min="3514" max="3514" width="39" style="106" bestFit="1" customWidth="1"/>
    <col min="3515" max="3515" width="8.28515625" style="106" bestFit="1" customWidth="1"/>
    <col min="3516" max="3759" width="9.140625" style="106"/>
    <col min="3760" max="3760" width="3.7109375" style="106" customWidth="1"/>
    <col min="3761" max="3761" width="68.7109375" style="106" customWidth="1"/>
    <col min="3762" max="3763" width="0" style="106" hidden="1" customWidth="1"/>
    <col min="3764" max="3765" width="14.7109375" style="106" customWidth="1"/>
    <col min="3766" max="3766" width="3.7109375" style="106" customWidth="1"/>
    <col min="3767" max="3768" width="9.140625" style="106"/>
    <col min="3769" max="3769" width="3.7109375" style="106" customWidth="1"/>
    <col min="3770" max="3770" width="39" style="106" bestFit="1" customWidth="1"/>
    <col min="3771" max="3771" width="8.28515625" style="106" bestFit="1" customWidth="1"/>
    <col min="3772" max="4015" width="9.140625" style="106"/>
    <col min="4016" max="4016" width="3.7109375" style="106" customWidth="1"/>
    <col min="4017" max="4017" width="68.7109375" style="106" customWidth="1"/>
    <col min="4018" max="4019" width="0" style="106" hidden="1" customWidth="1"/>
    <col min="4020" max="4021" width="14.7109375" style="106" customWidth="1"/>
    <col min="4022" max="4022" width="3.7109375" style="106" customWidth="1"/>
    <col min="4023" max="4024" width="9.140625" style="106"/>
    <col min="4025" max="4025" width="3.7109375" style="106" customWidth="1"/>
    <col min="4026" max="4026" width="39" style="106" bestFit="1" customWidth="1"/>
    <col min="4027" max="4027" width="8.28515625" style="106" bestFit="1" customWidth="1"/>
    <col min="4028" max="4271" width="9.140625" style="106"/>
    <col min="4272" max="4272" width="3.7109375" style="106" customWidth="1"/>
    <col min="4273" max="4273" width="68.7109375" style="106" customWidth="1"/>
    <col min="4274" max="4275" width="0" style="106" hidden="1" customWidth="1"/>
    <col min="4276" max="4277" width="14.7109375" style="106" customWidth="1"/>
    <col min="4278" max="4278" width="3.7109375" style="106" customWidth="1"/>
    <col min="4279" max="4280" width="9.140625" style="106"/>
    <col min="4281" max="4281" width="3.7109375" style="106" customWidth="1"/>
    <col min="4282" max="4282" width="39" style="106" bestFit="1" customWidth="1"/>
    <col min="4283" max="4283" width="8.28515625" style="106" bestFit="1" customWidth="1"/>
    <col min="4284" max="4527" width="9.140625" style="106"/>
    <col min="4528" max="4528" width="3.7109375" style="106" customWidth="1"/>
    <col min="4529" max="4529" width="68.7109375" style="106" customWidth="1"/>
    <col min="4530" max="4531" width="0" style="106" hidden="1" customWidth="1"/>
    <col min="4532" max="4533" width="14.7109375" style="106" customWidth="1"/>
    <col min="4534" max="4534" width="3.7109375" style="106" customWidth="1"/>
    <col min="4535" max="4536" width="9.140625" style="106"/>
    <col min="4537" max="4537" width="3.7109375" style="106" customWidth="1"/>
    <col min="4538" max="4538" width="39" style="106" bestFit="1" customWidth="1"/>
    <col min="4539" max="4539" width="8.28515625" style="106" bestFit="1" customWidth="1"/>
    <col min="4540" max="4783" width="9.140625" style="106"/>
    <col min="4784" max="4784" width="3.7109375" style="106" customWidth="1"/>
    <col min="4785" max="4785" width="68.7109375" style="106" customWidth="1"/>
    <col min="4786" max="4787" width="0" style="106" hidden="1" customWidth="1"/>
    <col min="4788" max="4789" width="14.7109375" style="106" customWidth="1"/>
    <col min="4790" max="4790" width="3.7109375" style="106" customWidth="1"/>
    <col min="4791" max="4792" width="9.140625" style="106"/>
    <col min="4793" max="4793" width="3.7109375" style="106" customWidth="1"/>
    <col min="4794" max="4794" width="39" style="106" bestFit="1" customWidth="1"/>
    <col min="4795" max="4795" width="8.28515625" style="106" bestFit="1" customWidth="1"/>
    <col min="4796" max="5039" width="9.140625" style="106"/>
    <col min="5040" max="5040" width="3.7109375" style="106" customWidth="1"/>
    <col min="5041" max="5041" width="68.7109375" style="106" customWidth="1"/>
    <col min="5042" max="5043" width="0" style="106" hidden="1" customWidth="1"/>
    <col min="5044" max="5045" width="14.7109375" style="106" customWidth="1"/>
    <col min="5046" max="5046" width="3.7109375" style="106" customWidth="1"/>
    <col min="5047" max="5048" width="9.140625" style="106"/>
    <col min="5049" max="5049" width="3.7109375" style="106" customWidth="1"/>
    <col min="5050" max="5050" width="39" style="106" bestFit="1" customWidth="1"/>
    <col min="5051" max="5051" width="8.28515625" style="106" bestFit="1" customWidth="1"/>
    <col min="5052" max="5295" width="9.140625" style="106"/>
    <col min="5296" max="5296" width="3.7109375" style="106" customWidth="1"/>
    <col min="5297" max="5297" width="68.7109375" style="106" customWidth="1"/>
    <col min="5298" max="5299" width="0" style="106" hidden="1" customWidth="1"/>
    <col min="5300" max="5301" width="14.7109375" style="106" customWidth="1"/>
    <col min="5302" max="5302" width="3.7109375" style="106" customWidth="1"/>
    <col min="5303" max="5304" width="9.140625" style="106"/>
    <col min="5305" max="5305" width="3.7109375" style="106" customWidth="1"/>
    <col min="5306" max="5306" width="39" style="106" bestFit="1" customWidth="1"/>
    <col min="5307" max="5307" width="8.28515625" style="106" bestFit="1" customWidth="1"/>
    <col min="5308" max="5551" width="9.140625" style="106"/>
    <col min="5552" max="5552" width="3.7109375" style="106" customWidth="1"/>
    <col min="5553" max="5553" width="68.7109375" style="106" customWidth="1"/>
    <col min="5554" max="5555" width="0" style="106" hidden="1" customWidth="1"/>
    <col min="5556" max="5557" width="14.7109375" style="106" customWidth="1"/>
    <col min="5558" max="5558" width="3.7109375" style="106" customWidth="1"/>
    <col min="5559" max="5560" width="9.140625" style="106"/>
    <col min="5561" max="5561" width="3.7109375" style="106" customWidth="1"/>
    <col min="5562" max="5562" width="39" style="106" bestFit="1" customWidth="1"/>
    <col min="5563" max="5563" width="8.28515625" style="106" bestFit="1" customWidth="1"/>
    <col min="5564" max="5807" width="9.140625" style="106"/>
    <col min="5808" max="5808" width="3.7109375" style="106" customWidth="1"/>
    <col min="5809" max="5809" width="68.7109375" style="106" customWidth="1"/>
    <col min="5810" max="5811" width="0" style="106" hidden="1" customWidth="1"/>
    <col min="5812" max="5813" width="14.7109375" style="106" customWidth="1"/>
    <col min="5814" max="5814" width="3.7109375" style="106" customWidth="1"/>
    <col min="5815" max="5816" width="9.140625" style="106"/>
    <col min="5817" max="5817" width="3.7109375" style="106" customWidth="1"/>
    <col min="5818" max="5818" width="39" style="106" bestFit="1" customWidth="1"/>
    <col min="5819" max="5819" width="8.28515625" style="106" bestFit="1" customWidth="1"/>
    <col min="5820" max="6063" width="9.140625" style="106"/>
    <col min="6064" max="6064" width="3.7109375" style="106" customWidth="1"/>
    <col min="6065" max="6065" width="68.7109375" style="106" customWidth="1"/>
    <col min="6066" max="6067" width="0" style="106" hidden="1" customWidth="1"/>
    <col min="6068" max="6069" width="14.7109375" style="106" customWidth="1"/>
    <col min="6070" max="6070" width="3.7109375" style="106" customWidth="1"/>
    <col min="6071" max="6072" width="9.140625" style="106"/>
    <col min="6073" max="6073" width="3.7109375" style="106" customWidth="1"/>
    <col min="6074" max="6074" width="39" style="106" bestFit="1" customWidth="1"/>
    <col min="6075" max="6075" width="8.28515625" style="106" bestFit="1" customWidth="1"/>
    <col min="6076" max="6319" width="9.140625" style="106"/>
    <col min="6320" max="6320" width="3.7109375" style="106" customWidth="1"/>
    <col min="6321" max="6321" width="68.7109375" style="106" customWidth="1"/>
    <col min="6322" max="6323" width="0" style="106" hidden="1" customWidth="1"/>
    <col min="6324" max="6325" width="14.7109375" style="106" customWidth="1"/>
    <col min="6326" max="6326" width="3.7109375" style="106" customWidth="1"/>
    <col min="6327" max="6328" width="9.140625" style="106"/>
    <col min="6329" max="6329" width="3.7109375" style="106" customWidth="1"/>
    <col min="6330" max="6330" width="39" style="106" bestFit="1" customWidth="1"/>
    <col min="6331" max="6331" width="8.28515625" style="106" bestFit="1" customWidth="1"/>
    <col min="6332" max="6575" width="9.140625" style="106"/>
    <col min="6576" max="6576" width="3.7109375" style="106" customWidth="1"/>
    <col min="6577" max="6577" width="68.7109375" style="106" customWidth="1"/>
    <col min="6578" max="6579" width="0" style="106" hidden="1" customWidth="1"/>
    <col min="6580" max="6581" width="14.7109375" style="106" customWidth="1"/>
    <col min="6582" max="6582" width="3.7109375" style="106" customWidth="1"/>
    <col min="6583" max="6584" width="9.140625" style="106"/>
    <col min="6585" max="6585" width="3.7109375" style="106" customWidth="1"/>
    <col min="6586" max="6586" width="39" style="106" bestFit="1" customWidth="1"/>
    <col min="6587" max="6587" width="8.28515625" style="106" bestFit="1" customWidth="1"/>
    <col min="6588" max="6831" width="9.140625" style="106"/>
    <col min="6832" max="6832" width="3.7109375" style="106" customWidth="1"/>
    <col min="6833" max="6833" width="68.7109375" style="106" customWidth="1"/>
    <col min="6834" max="6835" width="0" style="106" hidden="1" customWidth="1"/>
    <col min="6836" max="6837" width="14.7109375" style="106" customWidth="1"/>
    <col min="6838" max="6838" width="3.7109375" style="106" customWidth="1"/>
    <col min="6839" max="6840" width="9.140625" style="106"/>
    <col min="6841" max="6841" width="3.7109375" style="106" customWidth="1"/>
    <col min="6842" max="6842" width="39" style="106" bestFit="1" customWidth="1"/>
    <col min="6843" max="6843" width="8.28515625" style="106" bestFit="1" customWidth="1"/>
    <col min="6844" max="7087" width="9.140625" style="106"/>
    <col min="7088" max="7088" width="3.7109375" style="106" customWidth="1"/>
    <col min="7089" max="7089" width="68.7109375" style="106" customWidth="1"/>
    <col min="7090" max="7091" width="0" style="106" hidden="1" customWidth="1"/>
    <col min="7092" max="7093" width="14.7109375" style="106" customWidth="1"/>
    <col min="7094" max="7094" width="3.7109375" style="106" customWidth="1"/>
    <col min="7095" max="7096" width="9.140625" style="106"/>
    <col min="7097" max="7097" width="3.7109375" style="106" customWidth="1"/>
    <col min="7098" max="7098" width="39" style="106" bestFit="1" customWidth="1"/>
    <col min="7099" max="7099" width="8.28515625" style="106" bestFit="1" customWidth="1"/>
    <col min="7100" max="7343" width="9.140625" style="106"/>
    <col min="7344" max="7344" width="3.7109375" style="106" customWidth="1"/>
    <col min="7345" max="7345" width="68.7109375" style="106" customWidth="1"/>
    <col min="7346" max="7347" width="0" style="106" hidden="1" customWidth="1"/>
    <col min="7348" max="7349" width="14.7109375" style="106" customWidth="1"/>
    <col min="7350" max="7350" width="3.7109375" style="106" customWidth="1"/>
    <col min="7351" max="7352" width="9.140625" style="106"/>
    <col min="7353" max="7353" width="3.7109375" style="106" customWidth="1"/>
    <col min="7354" max="7354" width="39" style="106" bestFit="1" customWidth="1"/>
    <col min="7355" max="7355" width="8.28515625" style="106" bestFit="1" customWidth="1"/>
    <col min="7356" max="7599" width="9.140625" style="106"/>
    <col min="7600" max="7600" width="3.7109375" style="106" customWidth="1"/>
    <col min="7601" max="7601" width="68.7109375" style="106" customWidth="1"/>
    <col min="7602" max="7603" width="0" style="106" hidden="1" customWidth="1"/>
    <col min="7604" max="7605" width="14.7109375" style="106" customWidth="1"/>
    <col min="7606" max="7606" width="3.7109375" style="106" customWidth="1"/>
    <col min="7607" max="7608" width="9.140625" style="106"/>
    <col min="7609" max="7609" width="3.7109375" style="106" customWidth="1"/>
    <col min="7610" max="7610" width="39" style="106" bestFit="1" customWidth="1"/>
    <col min="7611" max="7611" width="8.28515625" style="106" bestFit="1" customWidth="1"/>
    <col min="7612" max="7855" width="9.140625" style="106"/>
    <col min="7856" max="7856" width="3.7109375" style="106" customWidth="1"/>
    <col min="7857" max="7857" width="68.7109375" style="106" customWidth="1"/>
    <col min="7858" max="7859" width="0" style="106" hidden="1" customWidth="1"/>
    <col min="7860" max="7861" width="14.7109375" style="106" customWidth="1"/>
    <col min="7862" max="7862" width="3.7109375" style="106" customWidth="1"/>
    <col min="7863" max="7864" width="9.140625" style="106"/>
    <col min="7865" max="7865" width="3.7109375" style="106" customWidth="1"/>
    <col min="7866" max="7866" width="39" style="106" bestFit="1" customWidth="1"/>
    <col min="7867" max="7867" width="8.28515625" style="106" bestFit="1" customWidth="1"/>
    <col min="7868" max="8111" width="9.140625" style="106"/>
    <col min="8112" max="8112" width="3.7109375" style="106" customWidth="1"/>
    <col min="8113" max="8113" width="68.7109375" style="106" customWidth="1"/>
    <col min="8114" max="8115" width="0" style="106" hidden="1" customWidth="1"/>
    <col min="8116" max="8117" width="14.7109375" style="106" customWidth="1"/>
    <col min="8118" max="8118" width="3.7109375" style="106" customWidth="1"/>
    <col min="8119" max="8120" width="9.140625" style="106"/>
    <col min="8121" max="8121" width="3.7109375" style="106" customWidth="1"/>
    <col min="8122" max="8122" width="39" style="106" bestFit="1" customWidth="1"/>
    <col min="8123" max="8123" width="8.28515625" style="106" bestFit="1" customWidth="1"/>
    <col min="8124" max="8367" width="9.140625" style="106"/>
    <col min="8368" max="8368" width="3.7109375" style="106" customWidth="1"/>
    <col min="8369" max="8369" width="68.7109375" style="106" customWidth="1"/>
    <col min="8370" max="8371" width="0" style="106" hidden="1" customWidth="1"/>
    <col min="8372" max="8373" width="14.7109375" style="106" customWidth="1"/>
    <col min="8374" max="8374" width="3.7109375" style="106" customWidth="1"/>
    <col min="8375" max="8376" width="9.140625" style="106"/>
    <col min="8377" max="8377" width="3.7109375" style="106" customWidth="1"/>
    <col min="8378" max="8378" width="39" style="106" bestFit="1" customWidth="1"/>
    <col min="8379" max="8379" width="8.28515625" style="106" bestFit="1" customWidth="1"/>
    <col min="8380" max="8623" width="9.140625" style="106"/>
    <col min="8624" max="8624" width="3.7109375" style="106" customWidth="1"/>
    <col min="8625" max="8625" width="68.7109375" style="106" customWidth="1"/>
    <col min="8626" max="8627" width="0" style="106" hidden="1" customWidth="1"/>
    <col min="8628" max="8629" width="14.7109375" style="106" customWidth="1"/>
    <col min="8630" max="8630" width="3.7109375" style="106" customWidth="1"/>
    <col min="8631" max="8632" width="9.140625" style="106"/>
    <col min="8633" max="8633" width="3.7109375" style="106" customWidth="1"/>
    <col min="8634" max="8634" width="39" style="106" bestFit="1" customWidth="1"/>
    <col min="8635" max="8635" width="8.28515625" style="106" bestFit="1" customWidth="1"/>
    <col min="8636" max="8879" width="9.140625" style="106"/>
    <col min="8880" max="8880" width="3.7109375" style="106" customWidth="1"/>
    <col min="8881" max="8881" width="68.7109375" style="106" customWidth="1"/>
    <col min="8882" max="8883" width="0" style="106" hidden="1" customWidth="1"/>
    <col min="8884" max="8885" width="14.7109375" style="106" customWidth="1"/>
    <col min="8886" max="8886" width="3.7109375" style="106" customWidth="1"/>
    <col min="8887" max="8888" width="9.140625" style="106"/>
    <col min="8889" max="8889" width="3.7109375" style="106" customWidth="1"/>
    <col min="8890" max="8890" width="39" style="106" bestFit="1" customWidth="1"/>
    <col min="8891" max="8891" width="8.28515625" style="106" bestFit="1" customWidth="1"/>
    <col min="8892" max="9135" width="9.140625" style="106"/>
    <col min="9136" max="9136" width="3.7109375" style="106" customWidth="1"/>
    <col min="9137" max="9137" width="68.7109375" style="106" customWidth="1"/>
    <col min="9138" max="9139" width="0" style="106" hidden="1" customWidth="1"/>
    <col min="9140" max="9141" width="14.7109375" style="106" customWidth="1"/>
    <col min="9142" max="9142" width="3.7109375" style="106" customWidth="1"/>
    <col min="9143" max="9144" width="9.140625" style="106"/>
    <col min="9145" max="9145" width="3.7109375" style="106" customWidth="1"/>
    <col min="9146" max="9146" width="39" style="106" bestFit="1" customWidth="1"/>
    <col min="9147" max="9147" width="8.28515625" style="106" bestFit="1" customWidth="1"/>
    <col min="9148" max="9391" width="9.140625" style="106"/>
    <col min="9392" max="9392" width="3.7109375" style="106" customWidth="1"/>
    <col min="9393" max="9393" width="68.7109375" style="106" customWidth="1"/>
    <col min="9394" max="9395" width="0" style="106" hidden="1" customWidth="1"/>
    <col min="9396" max="9397" width="14.7109375" style="106" customWidth="1"/>
    <col min="9398" max="9398" width="3.7109375" style="106" customWidth="1"/>
    <col min="9399" max="9400" width="9.140625" style="106"/>
    <col min="9401" max="9401" width="3.7109375" style="106" customWidth="1"/>
    <col min="9402" max="9402" width="39" style="106" bestFit="1" customWidth="1"/>
    <col min="9403" max="9403" width="8.28515625" style="106" bestFit="1" customWidth="1"/>
    <col min="9404" max="9647" width="9.140625" style="106"/>
    <col min="9648" max="9648" width="3.7109375" style="106" customWidth="1"/>
    <col min="9649" max="9649" width="68.7109375" style="106" customWidth="1"/>
    <col min="9650" max="9651" width="0" style="106" hidden="1" customWidth="1"/>
    <col min="9652" max="9653" width="14.7109375" style="106" customWidth="1"/>
    <col min="9654" max="9654" width="3.7109375" style="106" customWidth="1"/>
    <col min="9655" max="9656" width="9.140625" style="106"/>
    <col min="9657" max="9657" width="3.7109375" style="106" customWidth="1"/>
    <col min="9658" max="9658" width="39" style="106" bestFit="1" customWidth="1"/>
    <col min="9659" max="9659" width="8.28515625" style="106" bestFit="1" customWidth="1"/>
    <col min="9660" max="9903" width="9.140625" style="106"/>
    <col min="9904" max="9904" width="3.7109375" style="106" customWidth="1"/>
    <col min="9905" max="9905" width="68.7109375" style="106" customWidth="1"/>
    <col min="9906" max="9907" width="0" style="106" hidden="1" customWidth="1"/>
    <col min="9908" max="9909" width="14.7109375" style="106" customWidth="1"/>
    <col min="9910" max="9910" width="3.7109375" style="106" customWidth="1"/>
    <col min="9911" max="9912" width="9.140625" style="106"/>
    <col min="9913" max="9913" width="3.7109375" style="106" customWidth="1"/>
    <col min="9914" max="9914" width="39" style="106" bestFit="1" customWidth="1"/>
    <col min="9915" max="9915" width="8.28515625" style="106" bestFit="1" customWidth="1"/>
    <col min="9916" max="10159" width="9.140625" style="106"/>
    <col min="10160" max="10160" width="3.7109375" style="106" customWidth="1"/>
    <col min="10161" max="10161" width="68.7109375" style="106" customWidth="1"/>
    <col min="10162" max="10163" width="0" style="106" hidden="1" customWidth="1"/>
    <col min="10164" max="10165" width="14.7109375" style="106" customWidth="1"/>
    <col min="10166" max="10166" width="3.7109375" style="106" customWidth="1"/>
    <col min="10167" max="10168" width="9.140625" style="106"/>
    <col min="10169" max="10169" width="3.7109375" style="106" customWidth="1"/>
    <col min="10170" max="10170" width="39" style="106" bestFit="1" customWidth="1"/>
    <col min="10171" max="10171" width="8.28515625" style="106" bestFit="1" customWidth="1"/>
    <col min="10172" max="10415" width="9.140625" style="106"/>
    <col min="10416" max="10416" width="3.7109375" style="106" customWidth="1"/>
    <col min="10417" max="10417" width="68.7109375" style="106" customWidth="1"/>
    <col min="10418" max="10419" width="0" style="106" hidden="1" customWidth="1"/>
    <col min="10420" max="10421" width="14.7109375" style="106" customWidth="1"/>
    <col min="10422" max="10422" width="3.7109375" style="106" customWidth="1"/>
    <col min="10423" max="10424" width="9.140625" style="106"/>
    <col min="10425" max="10425" width="3.7109375" style="106" customWidth="1"/>
    <col min="10426" max="10426" width="39" style="106" bestFit="1" customWidth="1"/>
    <col min="10427" max="10427" width="8.28515625" style="106" bestFit="1" customWidth="1"/>
    <col min="10428" max="10671" width="9.140625" style="106"/>
    <col min="10672" max="10672" width="3.7109375" style="106" customWidth="1"/>
    <col min="10673" max="10673" width="68.7109375" style="106" customWidth="1"/>
    <col min="10674" max="10675" width="0" style="106" hidden="1" customWidth="1"/>
    <col min="10676" max="10677" width="14.7109375" style="106" customWidth="1"/>
    <col min="10678" max="10678" width="3.7109375" style="106" customWidth="1"/>
    <col min="10679" max="10680" width="9.140625" style="106"/>
    <col min="10681" max="10681" width="3.7109375" style="106" customWidth="1"/>
    <col min="10682" max="10682" width="39" style="106" bestFit="1" customWidth="1"/>
    <col min="10683" max="10683" width="8.28515625" style="106" bestFit="1" customWidth="1"/>
    <col min="10684" max="10927" width="9.140625" style="106"/>
    <col min="10928" max="10928" width="3.7109375" style="106" customWidth="1"/>
    <col min="10929" max="10929" width="68.7109375" style="106" customWidth="1"/>
    <col min="10930" max="10931" width="0" style="106" hidden="1" customWidth="1"/>
    <col min="10932" max="10933" width="14.7109375" style="106" customWidth="1"/>
    <col min="10934" max="10934" width="3.7109375" style="106" customWidth="1"/>
    <col min="10935" max="10936" width="9.140625" style="106"/>
    <col min="10937" max="10937" width="3.7109375" style="106" customWidth="1"/>
    <col min="10938" max="10938" width="39" style="106" bestFit="1" customWidth="1"/>
    <col min="10939" max="10939" width="8.28515625" style="106" bestFit="1" customWidth="1"/>
    <col min="10940" max="11183" width="9.140625" style="106"/>
    <col min="11184" max="11184" width="3.7109375" style="106" customWidth="1"/>
    <col min="11185" max="11185" width="68.7109375" style="106" customWidth="1"/>
    <col min="11186" max="11187" width="0" style="106" hidden="1" customWidth="1"/>
    <col min="11188" max="11189" width="14.7109375" style="106" customWidth="1"/>
    <col min="11190" max="11190" width="3.7109375" style="106" customWidth="1"/>
    <col min="11191" max="11192" width="9.140625" style="106"/>
    <col min="11193" max="11193" width="3.7109375" style="106" customWidth="1"/>
    <col min="11194" max="11194" width="39" style="106" bestFit="1" customWidth="1"/>
    <col min="11195" max="11195" width="8.28515625" style="106" bestFit="1" customWidth="1"/>
    <col min="11196" max="11439" width="9.140625" style="106"/>
    <col min="11440" max="11440" width="3.7109375" style="106" customWidth="1"/>
    <col min="11441" max="11441" width="68.7109375" style="106" customWidth="1"/>
    <col min="11442" max="11443" width="0" style="106" hidden="1" customWidth="1"/>
    <col min="11444" max="11445" width="14.7109375" style="106" customWidth="1"/>
    <col min="11446" max="11446" width="3.7109375" style="106" customWidth="1"/>
    <col min="11447" max="11448" width="9.140625" style="106"/>
    <col min="11449" max="11449" width="3.7109375" style="106" customWidth="1"/>
    <col min="11450" max="11450" width="39" style="106" bestFit="1" customWidth="1"/>
    <col min="11451" max="11451" width="8.28515625" style="106" bestFit="1" customWidth="1"/>
    <col min="11452" max="11695" width="9.140625" style="106"/>
    <col min="11696" max="11696" width="3.7109375" style="106" customWidth="1"/>
    <col min="11697" max="11697" width="68.7109375" style="106" customWidth="1"/>
    <col min="11698" max="11699" width="0" style="106" hidden="1" customWidth="1"/>
    <col min="11700" max="11701" width="14.7109375" style="106" customWidth="1"/>
    <col min="11702" max="11702" width="3.7109375" style="106" customWidth="1"/>
    <col min="11703" max="11704" width="9.140625" style="106"/>
    <col min="11705" max="11705" width="3.7109375" style="106" customWidth="1"/>
    <col min="11706" max="11706" width="39" style="106" bestFit="1" customWidth="1"/>
    <col min="11707" max="11707" width="8.28515625" style="106" bestFit="1" customWidth="1"/>
    <col min="11708" max="11951" width="9.140625" style="106"/>
    <col min="11952" max="11952" width="3.7109375" style="106" customWidth="1"/>
    <col min="11953" max="11953" width="68.7109375" style="106" customWidth="1"/>
    <col min="11954" max="11955" width="0" style="106" hidden="1" customWidth="1"/>
    <col min="11956" max="11957" width="14.7109375" style="106" customWidth="1"/>
    <col min="11958" max="11958" width="3.7109375" style="106" customWidth="1"/>
    <col min="11959" max="11960" width="9.140625" style="106"/>
    <col min="11961" max="11961" width="3.7109375" style="106" customWidth="1"/>
    <col min="11962" max="11962" width="39" style="106" bestFit="1" customWidth="1"/>
    <col min="11963" max="11963" width="8.28515625" style="106" bestFit="1" customWidth="1"/>
    <col min="11964" max="12207" width="9.140625" style="106"/>
    <col min="12208" max="12208" width="3.7109375" style="106" customWidth="1"/>
    <col min="12209" max="12209" width="68.7109375" style="106" customWidth="1"/>
    <col min="12210" max="12211" width="0" style="106" hidden="1" customWidth="1"/>
    <col min="12212" max="12213" width="14.7109375" style="106" customWidth="1"/>
    <col min="12214" max="12214" width="3.7109375" style="106" customWidth="1"/>
    <col min="12215" max="12216" width="9.140625" style="106"/>
    <col min="12217" max="12217" width="3.7109375" style="106" customWidth="1"/>
    <col min="12218" max="12218" width="39" style="106" bestFit="1" customWidth="1"/>
    <col min="12219" max="12219" width="8.28515625" style="106" bestFit="1" customWidth="1"/>
    <col min="12220" max="12463" width="9.140625" style="106"/>
    <col min="12464" max="12464" width="3.7109375" style="106" customWidth="1"/>
    <col min="12465" max="12465" width="68.7109375" style="106" customWidth="1"/>
    <col min="12466" max="12467" width="0" style="106" hidden="1" customWidth="1"/>
    <col min="12468" max="12469" width="14.7109375" style="106" customWidth="1"/>
    <col min="12470" max="12470" width="3.7109375" style="106" customWidth="1"/>
    <col min="12471" max="12472" width="9.140625" style="106"/>
    <col min="12473" max="12473" width="3.7109375" style="106" customWidth="1"/>
    <col min="12474" max="12474" width="39" style="106" bestFit="1" customWidth="1"/>
    <col min="12475" max="12475" width="8.28515625" style="106" bestFit="1" customWidth="1"/>
    <col min="12476" max="12719" width="9.140625" style="106"/>
    <col min="12720" max="12720" width="3.7109375" style="106" customWidth="1"/>
    <col min="12721" max="12721" width="68.7109375" style="106" customWidth="1"/>
    <col min="12722" max="12723" width="0" style="106" hidden="1" customWidth="1"/>
    <col min="12724" max="12725" width="14.7109375" style="106" customWidth="1"/>
    <col min="12726" max="12726" width="3.7109375" style="106" customWidth="1"/>
    <col min="12727" max="12728" width="9.140625" style="106"/>
    <col min="12729" max="12729" width="3.7109375" style="106" customWidth="1"/>
    <col min="12730" max="12730" width="39" style="106" bestFit="1" customWidth="1"/>
    <col min="12731" max="12731" width="8.28515625" style="106" bestFit="1" customWidth="1"/>
    <col min="12732" max="12975" width="9.140625" style="106"/>
    <col min="12976" max="12976" width="3.7109375" style="106" customWidth="1"/>
    <col min="12977" max="12977" width="68.7109375" style="106" customWidth="1"/>
    <col min="12978" max="12979" width="0" style="106" hidden="1" customWidth="1"/>
    <col min="12980" max="12981" width="14.7109375" style="106" customWidth="1"/>
    <col min="12982" max="12982" width="3.7109375" style="106" customWidth="1"/>
    <col min="12983" max="12984" width="9.140625" style="106"/>
    <col min="12985" max="12985" width="3.7109375" style="106" customWidth="1"/>
    <col min="12986" max="12986" width="39" style="106" bestFit="1" customWidth="1"/>
    <col min="12987" max="12987" width="8.28515625" style="106" bestFit="1" customWidth="1"/>
    <col min="12988" max="13231" width="9.140625" style="106"/>
    <col min="13232" max="13232" width="3.7109375" style="106" customWidth="1"/>
    <col min="13233" max="13233" width="68.7109375" style="106" customWidth="1"/>
    <col min="13234" max="13235" width="0" style="106" hidden="1" customWidth="1"/>
    <col min="13236" max="13237" width="14.7109375" style="106" customWidth="1"/>
    <col min="13238" max="13238" width="3.7109375" style="106" customWidth="1"/>
    <col min="13239" max="13240" width="9.140625" style="106"/>
    <col min="13241" max="13241" width="3.7109375" style="106" customWidth="1"/>
    <col min="13242" max="13242" width="39" style="106" bestFit="1" customWidth="1"/>
    <col min="13243" max="13243" width="8.28515625" style="106" bestFit="1" customWidth="1"/>
    <col min="13244" max="13487" width="9.140625" style="106"/>
    <col min="13488" max="13488" width="3.7109375" style="106" customWidth="1"/>
    <col min="13489" max="13489" width="68.7109375" style="106" customWidth="1"/>
    <col min="13490" max="13491" width="0" style="106" hidden="1" customWidth="1"/>
    <col min="13492" max="13493" width="14.7109375" style="106" customWidth="1"/>
    <col min="13494" max="13494" width="3.7109375" style="106" customWidth="1"/>
    <col min="13495" max="13496" width="9.140625" style="106"/>
    <col min="13497" max="13497" width="3.7109375" style="106" customWidth="1"/>
    <col min="13498" max="13498" width="39" style="106" bestFit="1" customWidth="1"/>
    <col min="13499" max="13499" width="8.28515625" style="106" bestFit="1" customWidth="1"/>
    <col min="13500" max="13743" width="9.140625" style="106"/>
    <col min="13744" max="13744" width="3.7109375" style="106" customWidth="1"/>
    <col min="13745" max="13745" width="68.7109375" style="106" customWidth="1"/>
    <col min="13746" max="13747" width="0" style="106" hidden="1" customWidth="1"/>
    <col min="13748" max="13749" width="14.7109375" style="106" customWidth="1"/>
    <col min="13750" max="13750" width="3.7109375" style="106" customWidth="1"/>
    <col min="13751" max="13752" width="9.140625" style="106"/>
    <col min="13753" max="13753" width="3.7109375" style="106" customWidth="1"/>
    <col min="13754" max="13754" width="39" style="106" bestFit="1" customWidth="1"/>
    <col min="13755" max="13755" width="8.28515625" style="106" bestFit="1" customWidth="1"/>
    <col min="13756" max="13999" width="9.140625" style="106"/>
    <col min="14000" max="14000" width="3.7109375" style="106" customWidth="1"/>
    <col min="14001" max="14001" width="68.7109375" style="106" customWidth="1"/>
    <col min="14002" max="14003" width="0" style="106" hidden="1" customWidth="1"/>
    <col min="14004" max="14005" width="14.7109375" style="106" customWidth="1"/>
    <col min="14006" max="14006" width="3.7109375" style="106" customWidth="1"/>
    <col min="14007" max="14008" width="9.140625" style="106"/>
    <col min="14009" max="14009" width="3.7109375" style="106" customWidth="1"/>
    <col min="14010" max="14010" width="39" style="106" bestFit="1" customWidth="1"/>
    <col min="14011" max="14011" width="8.28515625" style="106" bestFit="1" customWidth="1"/>
    <col min="14012" max="14255" width="9.140625" style="106"/>
    <col min="14256" max="14256" width="3.7109375" style="106" customWidth="1"/>
    <col min="14257" max="14257" width="68.7109375" style="106" customWidth="1"/>
    <col min="14258" max="14259" width="0" style="106" hidden="1" customWidth="1"/>
    <col min="14260" max="14261" width="14.7109375" style="106" customWidth="1"/>
    <col min="14262" max="14262" width="3.7109375" style="106" customWidth="1"/>
    <col min="14263" max="14264" width="9.140625" style="106"/>
    <col min="14265" max="14265" width="3.7109375" style="106" customWidth="1"/>
    <col min="14266" max="14266" width="39" style="106" bestFit="1" customWidth="1"/>
    <col min="14267" max="14267" width="8.28515625" style="106" bestFit="1" customWidth="1"/>
    <col min="14268" max="14511" width="9.140625" style="106"/>
    <col min="14512" max="14512" width="3.7109375" style="106" customWidth="1"/>
    <col min="14513" max="14513" width="68.7109375" style="106" customWidth="1"/>
    <col min="14514" max="14515" width="0" style="106" hidden="1" customWidth="1"/>
    <col min="14516" max="14517" width="14.7109375" style="106" customWidth="1"/>
    <col min="14518" max="14518" width="3.7109375" style="106" customWidth="1"/>
    <col min="14519" max="14520" width="9.140625" style="106"/>
    <col min="14521" max="14521" width="3.7109375" style="106" customWidth="1"/>
    <col min="14522" max="14522" width="39" style="106" bestFit="1" customWidth="1"/>
    <col min="14523" max="14523" width="8.28515625" style="106" bestFit="1" customWidth="1"/>
    <col min="14524" max="14767" width="9.140625" style="106"/>
    <col min="14768" max="14768" width="3.7109375" style="106" customWidth="1"/>
    <col min="14769" max="14769" width="68.7109375" style="106" customWidth="1"/>
    <col min="14770" max="14771" width="0" style="106" hidden="1" customWidth="1"/>
    <col min="14772" max="14773" width="14.7109375" style="106" customWidth="1"/>
    <col min="14774" max="14774" width="3.7109375" style="106" customWidth="1"/>
    <col min="14775" max="14776" width="9.140625" style="106"/>
    <col min="14777" max="14777" width="3.7109375" style="106" customWidth="1"/>
    <col min="14778" max="14778" width="39" style="106" bestFit="1" customWidth="1"/>
    <col min="14779" max="14779" width="8.28515625" style="106" bestFit="1" customWidth="1"/>
    <col min="14780" max="15023" width="9.140625" style="106"/>
    <col min="15024" max="15024" width="3.7109375" style="106" customWidth="1"/>
    <col min="15025" max="15025" width="68.7109375" style="106" customWidth="1"/>
    <col min="15026" max="15027" width="0" style="106" hidden="1" customWidth="1"/>
    <col min="15028" max="15029" width="14.7109375" style="106" customWidth="1"/>
    <col min="15030" max="15030" width="3.7109375" style="106" customWidth="1"/>
    <col min="15031" max="15032" width="9.140625" style="106"/>
    <col min="15033" max="15033" width="3.7109375" style="106" customWidth="1"/>
    <col min="15034" max="15034" width="39" style="106" bestFit="1" customWidth="1"/>
    <col min="15035" max="15035" width="8.28515625" style="106" bestFit="1" customWidth="1"/>
    <col min="15036" max="15279" width="9.140625" style="106"/>
    <col min="15280" max="15280" width="3.7109375" style="106" customWidth="1"/>
    <col min="15281" max="15281" width="68.7109375" style="106" customWidth="1"/>
    <col min="15282" max="15283" width="0" style="106" hidden="1" customWidth="1"/>
    <col min="15284" max="15285" width="14.7109375" style="106" customWidth="1"/>
    <col min="15286" max="15286" width="3.7109375" style="106" customWidth="1"/>
    <col min="15287" max="15288" width="9.140625" style="106"/>
    <col min="15289" max="15289" width="3.7109375" style="106" customWidth="1"/>
    <col min="15290" max="15290" width="39" style="106" bestFit="1" customWidth="1"/>
    <col min="15291" max="15291" width="8.28515625" style="106" bestFit="1" customWidth="1"/>
    <col min="15292" max="15535" width="9.140625" style="106"/>
    <col min="15536" max="15536" width="3.7109375" style="106" customWidth="1"/>
    <col min="15537" max="15537" width="68.7109375" style="106" customWidth="1"/>
    <col min="15538" max="15539" width="0" style="106" hidden="1" customWidth="1"/>
    <col min="15540" max="15541" width="14.7109375" style="106" customWidth="1"/>
    <col min="15542" max="15542" width="3.7109375" style="106" customWidth="1"/>
    <col min="15543" max="15544" width="9.140625" style="106"/>
    <col min="15545" max="15545" width="3.7109375" style="106" customWidth="1"/>
    <col min="15546" max="15546" width="39" style="106" bestFit="1" customWidth="1"/>
    <col min="15547" max="15547" width="8.28515625" style="106" bestFit="1" customWidth="1"/>
    <col min="15548" max="15791" width="9.140625" style="106"/>
    <col min="15792" max="15792" width="3.7109375" style="106" customWidth="1"/>
    <col min="15793" max="15793" width="68.7109375" style="106" customWidth="1"/>
    <col min="15794" max="15795" width="0" style="106" hidden="1" customWidth="1"/>
    <col min="15796" max="15797" width="14.7109375" style="106" customWidth="1"/>
    <col min="15798" max="15798" width="3.7109375" style="106" customWidth="1"/>
    <col min="15799" max="15800" width="9.140625" style="106"/>
    <col min="15801" max="15801" width="3.7109375" style="106" customWidth="1"/>
    <col min="15802" max="15802" width="39" style="106" bestFit="1" customWidth="1"/>
    <col min="15803" max="15803" width="8.28515625" style="106" bestFit="1" customWidth="1"/>
    <col min="15804" max="16047" width="9.140625" style="106"/>
    <col min="16048" max="16048" width="3.7109375" style="106" customWidth="1"/>
    <col min="16049" max="16049" width="68.7109375" style="106" customWidth="1"/>
    <col min="16050" max="16051" width="0" style="106" hidden="1" customWidth="1"/>
    <col min="16052" max="16053" width="14.7109375" style="106" customWidth="1"/>
    <col min="16054" max="16054" width="3.7109375" style="106" customWidth="1"/>
    <col min="16055" max="16056" width="9.140625" style="106"/>
    <col min="16057" max="16057" width="3.7109375" style="106" customWidth="1"/>
    <col min="16058" max="16058" width="39" style="106" bestFit="1" customWidth="1"/>
    <col min="16059" max="16059" width="8.28515625" style="106" bestFit="1" customWidth="1"/>
    <col min="16060" max="16384" width="9.140625" style="106"/>
  </cols>
  <sheetData>
    <row r="1" spans="2:26" x14ac:dyDescent="0.2">
      <c r="B1" s="2"/>
    </row>
    <row r="2" spans="2:26" x14ac:dyDescent="0.2">
      <c r="B2" s="2" t="s">
        <v>0</v>
      </c>
      <c r="C2" s="22"/>
      <c r="D2" s="22"/>
      <c r="E2" s="22"/>
    </row>
    <row r="3" spans="2:26" x14ac:dyDescent="0.2">
      <c r="B3" s="5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2:26" x14ac:dyDescent="0.2">
      <c r="B4" s="5"/>
      <c r="C4" s="22"/>
      <c r="D4" s="22"/>
      <c r="E4" s="22"/>
    </row>
    <row r="5" spans="2:26" x14ac:dyDescent="0.2">
      <c r="B5" s="5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2:26" s="148" customFormat="1" ht="26.25" customHeight="1" x14ac:dyDescent="0.2">
      <c r="B6" s="232" t="s">
        <v>9</v>
      </c>
      <c r="C6" s="143"/>
      <c r="D6" s="143"/>
      <c r="E6" s="212"/>
      <c r="F6" s="143"/>
      <c r="G6" s="213"/>
      <c r="H6" s="213"/>
      <c r="I6" s="213"/>
      <c r="J6" s="213"/>
      <c r="K6" s="214"/>
      <c r="L6" s="213"/>
      <c r="M6" s="213"/>
      <c r="N6" s="213"/>
      <c r="O6" s="213"/>
      <c r="P6" s="214"/>
      <c r="Q6" s="214"/>
      <c r="R6" s="214"/>
      <c r="S6" s="214"/>
      <c r="T6" s="214"/>
      <c r="U6" s="214"/>
      <c r="V6" s="214"/>
      <c r="W6" s="214"/>
      <c r="X6" s="214"/>
      <c r="Y6" s="209"/>
    </row>
    <row r="7" spans="2:26" ht="12.75" customHeight="1" x14ac:dyDescent="0.2">
      <c r="B7" s="210"/>
      <c r="C7" s="114"/>
      <c r="D7" s="114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49" t="s">
        <v>130</v>
      </c>
      <c r="Y7" s="109"/>
    </row>
    <row r="8" spans="2:26" ht="12.75" customHeight="1" x14ac:dyDescent="0.2">
      <c r="B8" s="193"/>
      <c r="C8" s="114"/>
      <c r="D8" s="114"/>
      <c r="E8" s="194"/>
    </row>
    <row r="9" spans="2:26" ht="12.75" customHeight="1" x14ac:dyDescent="0.2">
      <c r="B9" s="5"/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  <c r="Y9" s="25"/>
    </row>
    <row r="10" spans="2:26" ht="12.75" customHeight="1" thickBot="1" x14ac:dyDescent="0.25">
      <c r="B10" s="10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  <c r="Y10" s="109"/>
    </row>
    <row r="11" spans="2:26" ht="13.5" thickTop="1" x14ac:dyDescent="0.2"/>
    <row r="12" spans="2:26" s="125" customFormat="1" x14ac:dyDescent="0.2">
      <c r="B12" s="126" t="s">
        <v>17</v>
      </c>
      <c r="C12" s="95">
        <v>12616</v>
      </c>
      <c r="D12" s="95">
        <v>2538</v>
      </c>
      <c r="E12" s="95">
        <v>2724</v>
      </c>
      <c r="F12" s="95">
        <v>2388</v>
      </c>
      <c r="G12" s="95">
        <v>2504</v>
      </c>
      <c r="H12" s="95">
        <v>10154</v>
      </c>
      <c r="I12" s="95">
        <v>2381</v>
      </c>
      <c r="J12" s="95">
        <v>2059</v>
      </c>
      <c r="K12" s="95">
        <v>2210</v>
      </c>
      <c r="L12" s="95">
        <v>2492</v>
      </c>
      <c r="M12" s="95">
        <v>9142</v>
      </c>
      <c r="N12" s="95">
        <v>2448</v>
      </c>
      <c r="O12" s="95">
        <v>2272</v>
      </c>
      <c r="P12" s="95">
        <v>2174</v>
      </c>
      <c r="Q12" s="95">
        <v>1843</v>
      </c>
      <c r="R12" s="95">
        <v>8737</v>
      </c>
      <c r="S12" s="95">
        <v>1433</v>
      </c>
      <c r="T12" s="95">
        <v>1583</v>
      </c>
      <c r="U12" s="95">
        <v>1321</v>
      </c>
      <c r="V12" s="95">
        <v>1302</v>
      </c>
      <c r="W12" s="95">
        <v>5639</v>
      </c>
      <c r="X12" s="95">
        <v>1032</v>
      </c>
      <c r="Y12" s="14"/>
    </row>
    <row r="13" spans="2:26" s="125" customFormat="1" x14ac:dyDescent="0.2">
      <c r="B13" s="137" t="s">
        <v>173</v>
      </c>
      <c r="C13" s="141">
        <v>10015</v>
      </c>
      <c r="D13" s="141">
        <v>1853</v>
      </c>
      <c r="E13" s="141">
        <v>2036</v>
      </c>
      <c r="F13" s="141">
        <v>1604</v>
      </c>
      <c r="G13" s="141">
        <v>1663</v>
      </c>
      <c r="H13" s="141">
        <v>7156</v>
      </c>
      <c r="I13" s="141">
        <v>1560</v>
      </c>
      <c r="J13" s="141">
        <v>1259</v>
      </c>
      <c r="K13" s="141">
        <v>1393</v>
      </c>
      <c r="L13" s="141">
        <v>1548</v>
      </c>
      <c r="M13" s="141">
        <v>5760</v>
      </c>
      <c r="N13" s="141">
        <v>1539</v>
      </c>
      <c r="O13" s="141">
        <v>1441</v>
      </c>
      <c r="P13" s="141">
        <v>1238</v>
      </c>
      <c r="Q13" s="141">
        <v>898</v>
      </c>
      <c r="R13" s="141">
        <v>5116</v>
      </c>
      <c r="S13" s="141">
        <v>590</v>
      </c>
      <c r="T13" s="141">
        <v>849</v>
      </c>
      <c r="U13" s="141">
        <v>641</v>
      </c>
      <c r="V13" s="141">
        <v>668</v>
      </c>
      <c r="W13" s="141">
        <v>2748</v>
      </c>
      <c r="X13" s="141">
        <v>421</v>
      </c>
      <c r="Y13" s="34"/>
      <c r="Z13" s="195"/>
    </row>
    <row r="14" spans="2:26" s="125" customFormat="1" x14ac:dyDescent="0.2">
      <c r="B14" s="128" t="s">
        <v>139</v>
      </c>
      <c r="C14" s="14">
        <v>2171</v>
      </c>
      <c r="D14" s="14">
        <v>495</v>
      </c>
      <c r="E14" s="14">
        <v>524</v>
      </c>
      <c r="F14" s="14">
        <v>432</v>
      </c>
      <c r="G14" s="14">
        <v>444</v>
      </c>
      <c r="H14" s="14">
        <v>1895</v>
      </c>
      <c r="I14" s="14">
        <v>341</v>
      </c>
      <c r="J14" s="14">
        <v>390</v>
      </c>
      <c r="K14" s="14">
        <v>411</v>
      </c>
      <c r="L14" s="14">
        <v>526</v>
      </c>
      <c r="M14" s="14">
        <v>1668</v>
      </c>
      <c r="N14" s="14">
        <v>319</v>
      </c>
      <c r="O14" s="14">
        <v>2101</v>
      </c>
      <c r="P14" s="14">
        <v>323</v>
      </c>
      <c r="Q14" s="14">
        <v>906</v>
      </c>
      <c r="R14" s="14">
        <v>3649</v>
      </c>
      <c r="S14" s="14">
        <v>311</v>
      </c>
      <c r="T14" s="14">
        <v>440</v>
      </c>
      <c r="U14" s="14">
        <v>422</v>
      </c>
      <c r="V14" s="14">
        <f>W14-S14-T14-U14</f>
        <v>3551</v>
      </c>
      <c r="W14" s="14">
        <v>4724</v>
      </c>
      <c r="X14" s="14">
        <v>348</v>
      </c>
      <c r="Y14" s="14"/>
    </row>
    <row r="15" spans="2:26" s="125" customFormat="1" x14ac:dyDescent="0.2">
      <c r="B15" s="128" t="s">
        <v>162</v>
      </c>
      <c r="C15" s="14">
        <v>2</v>
      </c>
      <c r="D15" s="14">
        <v>110</v>
      </c>
      <c r="E15" s="14">
        <v>-2</v>
      </c>
      <c r="F15" s="14">
        <v>0</v>
      </c>
      <c r="G15" s="14">
        <v>1</v>
      </c>
      <c r="H15" s="14">
        <v>109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4</v>
      </c>
      <c r="R15" s="14">
        <v>4</v>
      </c>
      <c r="S15" s="14">
        <v>3</v>
      </c>
      <c r="T15" s="14">
        <v>0</v>
      </c>
      <c r="U15" s="14">
        <v>0</v>
      </c>
      <c r="V15" s="14">
        <v>2</v>
      </c>
      <c r="W15" s="14">
        <v>5</v>
      </c>
      <c r="X15" s="14">
        <v>0</v>
      </c>
      <c r="Y15" s="14"/>
    </row>
    <row r="16" spans="2:26" s="125" customFormat="1" x14ac:dyDescent="0.2">
      <c r="B16" s="126" t="s">
        <v>25</v>
      </c>
      <c r="C16" s="95">
        <v>-4</v>
      </c>
      <c r="D16" s="95">
        <v>-5</v>
      </c>
      <c r="E16" s="95">
        <v>-8</v>
      </c>
      <c r="F16" s="95">
        <v>-14</v>
      </c>
      <c r="G16" s="95">
        <v>-15</v>
      </c>
      <c r="H16" s="95">
        <v>-42</v>
      </c>
      <c r="I16" s="95">
        <v>-15</v>
      </c>
      <c r="J16" s="95">
        <v>-14</v>
      </c>
      <c r="K16" s="95">
        <v>-23</v>
      </c>
      <c r="L16" s="95">
        <v>10</v>
      </c>
      <c r="M16" s="95">
        <v>-42</v>
      </c>
      <c r="N16" s="95">
        <v>-3</v>
      </c>
      <c r="O16" s="95">
        <v>-2</v>
      </c>
      <c r="P16" s="95">
        <v>0</v>
      </c>
      <c r="Q16" s="95">
        <v>0</v>
      </c>
      <c r="R16" s="95">
        <v>-5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14"/>
    </row>
    <row r="17" spans="2:25" s="125" customFormat="1" x14ac:dyDescent="0.2">
      <c r="B17" s="137" t="s">
        <v>163</v>
      </c>
      <c r="C17" s="141">
        <v>7842</v>
      </c>
      <c r="D17" s="141">
        <v>1463</v>
      </c>
      <c r="E17" s="141">
        <v>1502</v>
      </c>
      <c r="F17" s="141">
        <v>1158</v>
      </c>
      <c r="G17" s="141">
        <v>1205</v>
      </c>
      <c r="H17" s="141">
        <v>5328</v>
      </c>
      <c r="I17" s="141">
        <v>1204</v>
      </c>
      <c r="J17" s="141">
        <v>855</v>
      </c>
      <c r="K17" s="141">
        <v>959</v>
      </c>
      <c r="L17" s="141">
        <v>1032</v>
      </c>
      <c r="M17" s="141">
        <v>4050</v>
      </c>
      <c r="N17" s="141">
        <v>1217</v>
      </c>
      <c r="O17" s="141">
        <v>-662</v>
      </c>
      <c r="P17" s="141">
        <v>915</v>
      </c>
      <c r="Q17" s="141">
        <v>-4</v>
      </c>
      <c r="R17" s="141">
        <v>1466</v>
      </c>
      <c r="S17" s="141">
        <v>282</v>
      </c>
      <c r="T17" s="141">
        <v>409</v>
      </c>
      <c r="U17" s="141">
        <v>219</v>
      </c>
      <c r="V17" s="141">
        <v>-2881</v>
      </c>
      <c r="W17" s="141">
        <v>-1971</v>
      </c>
      <c r="X17" s="141">
        <v>73</v>
      </c>
      <c r="Y17" s="34"/>
    </row>
    <row r="18" spans="2:25" s="125" customFormat="1" x14ac:dyDescent="0.2">
      <c r="B18" s="126" t="s">
        <v>28</v>
      </c>
      <c r="C18" s="14">
        <v>5730</v>
      </c>
      <c r="D18" s="14">
        <v>170</v>
      </c>
      <c r="E18" s="14">
        <v>1034</v>
      </c>
      <c r="F18" s="14">
        <v>915</v>
      </c>
      <c r="G18" s="14">
        <v>765</v>
      </c>
      <c r="H18" s="14">
        <v>2884</v>
      </c>
      <c r="I18" s="14">
        <v>858</v>
      </c>
      <c r="J18" s="14">
        <v>606</v>
      </c>
      <c r="K18" s="14">
        <v>770</v>
      </c>
      <c r="L18" s="14">
        <v>770</v>
      </c>
      <c r="M18" s="14">
        <v>3004</v>
      </c>
      <c r="N18" s="14">
        <v>871</v>
      </c>
      <c r="O18" s="14">
        <v>735</v>
      </c>
      <c r="P18" s="14">
        <v>693</v>
      </c>
      <c r="Q18" s="14">
        <v>28</v>
      </c>
      <c r="R18" s="14">
        <v>2327</v>
      </c>
      <c r="S18" s="14">
        <v>74</v>
      </c>
      <c r="T18" s="14">
        <v>272</v>
      </c>
      <c r="U18" s="14">
        <v>187</v>
      </c>
      <c r="V18" s="45">
        <v>358</v>
      </c>
      <c r="W18" s="14">
        <v>175</v>
      </c>
      <c r="X18" s="14">
        <v>102</v>
      </c>
      <c r="Y18" s="14"/>
    </row>
    <row r="19" spans="2:25" s="125" customFormat="1" x14ac:dyDescent="0.2">
      <c r="B19" s="96" t="s">
        <v>164</v>
      </c>
      <c r="C19" s="97">
        <v>2112</v>
      </c>
      <c r="D19" s="97">
        <v>1293</v>
      </c>
      <c r="E19" s="97">
        <v>468</v>
      </c>
      <c r="F19" s="97">
        <v>243</v>
      </c>
      <c r="G19" s="97">
        <v>440</v>
      </c>
      <c r="H19" s="97">
        <v>2444</v>
      </c>
      <c r="I19" s="97">
        <v>346</v>
      </c>
      <c r="J19" s="97">
        <v>249</v>
      </c>
      <c r="K19" s="97">
        <v>189</v>
      </c>
      <c r="L19" s="97">
        <v>262</v>
      </c>
      <c r="M19" s="97">
        <v>1046</v>
      </c>
      <c r="N19" s="97">
        <v>346</v>
      </c>
      <c r="O19" s="97">
        <v>-1397</v>
      </c>
      <c r="P19" s="97">
        <v>222</v>
      </c>
      <c r="Q19" s="97">
        <v>-32</v>
      </c>
      <c r="R19" s="97">
        <v>-861</v>
      </c>
      <c r="S19" s="97">
        <v>208</v>
      </c>
      <c r="T19" s="97">
        <v>137</v>
      </c>
      <c r="U19" s="97">
        <v>32</v>
      </c>
      <c r="V19" s="97">
        <v>-2523</v>
      </c>
      <c r="W19" s="97">
        <v>-2146</v>
      </c>
      <c r="X19" s="97">
        <v>-29</v>
      </c>
      <c r="Y19" s="34"/>
    </row>
    <row r="20" spans="2:25" s="125" customFormat="1" x14ac:dyDescent="0.2">
      <c r="B20" s="12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s="125" customFormat="1" x14ac:dyDescent="0.2">
      <c r="B21" s="128" t="s">
        <v>101</v>
      </c>
      <c r="C21" s="14">
        <v>4319</v>
      </c>
      <c r="D21" s="14">
        <v>1135</v>
      </c>
      <c r="E21" s="14">
        <v>1044</v>
      </c>
      <c r="F21" s="14">
        <v>1347</v>
      </c>
      <c r="G21" s="14">
        <v>331</v>
      </c>
      <c r="H21" s="14">
        <v>3857</v>
      </c>
      <c r="I21" s="14">
        <v>1159</v>
      </c>
      <c r="J21" s="14">
        <v>713</v>
      </c>
      <c r="K21" s="14">
        <v>989</v>
      </c>
      <c r="L21" s="14">
        <v>385</v>
      </c>
      <c r="M21" s="14">
        <v>3246</v>
      </c>
      <c r="N21" s="14">
        <v>734</v>
      </c>
      <c r="O21" s="14">
        <v>718</v>
      </c>
      <c r="P21" s="14">
        <v>726</v>
      </c>
      <c r="Q21" s="14">
        <v>416</v>
      </c>
      <c r="R21" s="14">
        <v>2594</v>
      </c>
      <c r="S21" s="14">
        <v>105</v>
      </c>
      <c r="T21" s="14">
        <v>611</v>
      </c>
      <c r="U21" s="14">
        <v>548</v>
      </c>
      <c r="V21" s="14">
        <v>504</v>
      </c>
      <c r="W21" s="14">
        <v>1768</v>
      </c>
      <c r="X21" s="14">
        <v>-172</v>
      </c>
      <c r="Y21" s="14"/>
    </row>
    <row r="22" spans="2:25" s="125" customFormat="1" x14ac:dyDescent="0.2">
      <c r="B22" s="128" t="s">
        <v>33</v>
      </c>
      <c r="C22" s="14">
        <v>-3788</v>
      </c>
      <c r="D22" s="14">
        <v>-553</v>
      </c>
      <c r="E22" s="14">
        <v>-530</v>
      </c>
      <c r="F22" s="14">
        <v>-554</v>
      </c>
      <c r="G22" s="14">
        <v>-322</v>
      </c>
      <c r="H22" s="14">
        <v>-1959</v>
      </c>
      <c r="I22" s="14">
        <v>-412</v>
      </c>
      <c r="J22" s="14">
        <v>-455</v>
      </c>
      <c r="K22" s="14">
        <v>-502</v>
      </c>
      <c r="L22" s="14">
        <v>-431</v>
      </c>
      <c r="M22" s="14">
        <v>-1800</v>
      </c>
      <c r="N22" s="14">
        <v>-479</v>
      </c>
      <c r="O22" s="14">
        <v>-546</v>
      </c>
      <c r="P22" s="14">
        <v>-591</v>
      </c>
      <c r="Q22" s="14">
        <v>-582</v>
      </c>
      <c r="R22" s="14">
        <v>-2198</v>
      </c>
      <c r="S22" s="14">
        <v>-494</v>
      </c>
      <c r="T22" s="14">
        <v>-502</v>
      </c>
      <c r="U22" s="14">
        <v>-515</v>
      </c>
      <c r="V22" s="14">
        <v>-506</v>
      </c>
      <c r="W22" s="14">
        <v>-2017</v>
      </c>
      <c r="X22" s="14">
        <v>-754</v>
      </c>
      <c r="Y22" s="14"/>
    </row>
    <row r="23" spans="2:25" s="125" customFormat="1" x14ac:dyDescent="0.2">
      <c r="B23" s="12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2:25" s="125" customFormat="1" x14ac:dyDescent="0.2">
      <c r="B24" s="196" t="s">
        <v>38</v>
      </c>
      <c r="C24" s="14">
        <v>6427</v>
      </c>
      <c r="D24" s="14">
        <v>7107</v>
      </c>
      <c r="E24" s="14">
        <v>7070</v>
      </c>
      <c r="F24" s="14">
        <v>6511</v>
      </c>
      <c r="G24" s="14">
        <v>6920</v>
      </c>
      <c r="H24" s="14">
        <v>6920</v>
      </c>
      <c r="I24" s="14">
        <v>6515</v>
      </c>
      <c r="J24" s="14">
        <v>6464</v>
      </c>
      <c r="K24" s="14">
        <v>6107</v>
      </c>
      <c r="L24" s="14">
        <v>6478</v>
      </c>
      <c r="M24" s="14">
        <v>6478</v>
      </c>
      <c r="N24" s="14">
        <v>6565</v>
      </c>
      <c r="O24" s="14">
        <v>5007</v>
      </c>
      <c r="P24" s="14">
        <v>5155</v>
      </c>
      <c r="Q24" s="14">
        <v>5282</v>
      </c>
      <c r="R24" s="14">
        <v>5282</v>
      </c>
      <c r="S24" s="14">
        <v>5956</v>
      </c>
      <c r="T24" s="14">
        <v>5962</v>
      </c>
      <c r="U24" s="14">
        <v>5965</v>
      </c>
      <c r="V24" s="14">
        <v>3450</v>
      </c>
      <c r="W24" s="14">
        <v>3450</v>
      </c>
      <c r="X24" s="14">
        <v>4334</v>
      </c>
      <c r="Y24" s="14"/>
    </row>
    <row r="25" spans="2:25" s="125" customFormat="1" x14ac:dyDescent="0.2">
      <c r="B25" s="12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s="125" customFormat="1" x14ac:dyDescent="0.2">
      <c r="B26" s="144" t="s">
        <v>174</v>
      </c>
      <c r="C26" s="180">
        <v>0.372</v>
      </c>
      <c r="D26" s="180">
        <v>0.76500000000000001</v>
      </c>
      <c r="E26" s="180">
        <v>0.26400000000000001</v>
      </c>
      <c r="F26" s="180">
        <v>0.14299999999999999</v>
      </c>
      <c r="G26" s="180">
        <v>0.26200000000000001</v>
      </c>
      <c r="H26" s="180">
        <v>0.35699999999999998</v>
      </c>
      <c r="I26" s="180">
        <v>0.20599999999999999</v>
      </c>
      <c r="J26" s="180">
        <v>0.154</v>
      </c>
      <c r="K26" s="180">
        <v>0.12</v>
      </c>
      <c r="L26" s="180">
        <v>0.16600000000000001</v>
      </c>
      <c r="M26" s="180">
        <v>0.16200000000000001</v>
      </c>
      <c r="N26" s="180">
        <v>0.21199999999999999</v>
      </c>
      <c r="O26" s="180">
        <v>-0.96599999999999997</v>
      </c>
      <c r="P26" s="180">
        <v>0.17499999999999999</v>
      </c>
      <c r="Q26" s="180">
        <v>-2.5000000000000001E-2</v>
      </c>
      <c r="R26" s="180">
        <v>-0.152</v>
      </c>
      <c r="S26" s="180">
        <v>0.14799999999999999</v>
      </c>
      <c r="T26" s="180">
        <v>9.1999999999999998E-2</v>
      </c>
      <c r="U26" s="180">
        <v>2.1000000000000001E-2</v>
      </c>
      <c r="V26" s="180">
        <v>-2.1429999999999998</v>
      </c>
      <c r="W26" s="180">
        <v>-0.38600000000000001</v>
      </c>
      <c r="X26" s="180">
        <v>-0.03</v>
      </c>
      <c r="Y26" s="180"/>
    </row>
    <row r="27" spans="2:25" s="125" customFormat="1" x14ac:dyDescent="0.2">
      <c r="B27" s="12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 s="125" customFormat="1" x14ac:dyDescent="0.2">
      <c r="B28" s="128" t="s">
        <v>44</v>
      </c>
      <c r="C28" s="197">
        <v>990</v>
      </c>
      <c r="D28" s="197">
        <v>299</v>
      </c>
      <c r="E28" s="197">
        <v>199</v>
      </c>
      <c r="F28" s="197">
        <v>268</v>
      </c>
      <c r="G28" s="197">
        <v>322</v>
      </c>
      <c r="H28" s="197">
        <v>1088</v>
      </c>
      <c r="I28" s="197">
        <v>235</v>
      </c>
      <c r="J28" s="197">
        <v>380</v>
      </c>
      <c r="K28" s="197">
        <v>256</v>
      </c>
      <c r="L28" s="197">
        <v>278</v>
      </c>
      <c r="M28" s="197">
        <v>1149</v>
      </c>
      <c r="N28" s="197">
        <v>173</v>
      </c>
      <c r="O28" s="197">
        <v>172</v>
      </c>
      <c r="P28" s="197">
        <v>210</v>
      </c>
      <c r="Q28" s="197">
        <v>210</v>
      </c>
      <c r="R28" s="197">
        <v>765</v>
      </c>
      <c r="S28" s="197">
        <v>162</v>
      </c>
      <c r="T28" s="197">
        <v>109</v>
      </c>
      <c r="U28" s="197">
        <v>82</v>
      </c>
      <c r="V28" s="197">
        <v>70</v>
      </c>
      <c r="W28" s="197">
        <v>423</v>
      </c>
      <c r="X28" s="197">
        <v>57</v>
      </c>
      <c r="Y28" s="14"/>
    </row>
    <row r="29" spans="2:25" s="125" customFormat="1" x14ac:dyDescent="0.2">
      <c r="B29" s="200" t="s">
        <v>178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14"/>
    </row>
    <row r="30" spans="2:25" s="125" customFormat="1" x14ac:dyDescent="0.2">
      <c r="B30" s="128" t="s">
        <v>179</v>
      </c>
      <c r="C30" s="14">
        <v>333</v>
      </c>
      <c r="D30" s="14">
        <v>254</v>
      </c>
      <c r="E30" s="14">
        <v>287</v>
      </c>
      <c r="F30" s="14">
        <v>240</v>
      </c>
      <c r="G30" s="14">
        <v>242</v>
      </c>
      <c r="H30" s="14">
        <v>257</v>
      </c>
      <c r="I30" s="14">
        <v>239</v>
      </c>
      <c r="J30" s="14">
        <v>226</v>
      </c>
      <c r="K30" s="14">
        <v>229</v>
      </c>
      <c r="L30" s="14">
        <v>247</v>
      </c>
      <c r="M30" s="14">
        <v>235</v>
      </c>
      <c r="N30" s="14">
        <v>256</v>
      </c>
      <c r="O30" s="14">
        <v>235</v>
      </c>
      <c r="P30" s="14">
        <v>238</v>
      </c>
      <c r="Q30" s="14">
        <v>275</v>
      </c>
      <c r="R30" s="14">
        <v>251</v>
      </c>
      <c r="S30" s="14">
        <v>304</v>
      </c>
      <c r="T30" s="14">
        <v>306</v>
      </c>
      <c r="U30" s="14">
        <v>300</v>
      </c>
      <c r="V30" s="14">
        <v>333</v>
      </c>
      <c r="W30" s="14">
        <v>312</v>
      </c>
      <c r="X30" s="14">
        <v>350</v>
      </c>
      <c r="Y30" s="14"/>
    </row>
    <row r="31" spans="2:25" s="125" customFormat="1" ht="13.5" thickBot="1" x14ac:dyDescent="0.25">
      <c r="B31" s="215" t="s">
        <v>43</v>
      </c>
      <c r="C31" s="229">
        <v>111</v>
      </c>
      <c r="D31" s="229">
        <v>119</v>
      </c>
      <c r="E31" s="229">
        <v>108</v>
      </c>
      <c r="F31" s="229">
        <v>109</v>
      </c>
      <c r="G31" s="229">
        <v>110</v>
      </c>
      <c r="H31" s="229">
        <v>112</v>
      </c>
      <c r="I31" s="229">
        <v>112</v>
      </c>
      <c r="J31" s="229">
        <v>102</v>
      </c>
      <c r="K31" s="229">
        <v>110</v>
      </c>
      <c r="L31" s="229">
        <v>109</v>
      </c>
      <c r="M31" s="229">
        <v>109</v>
      </c>
      <c r="N31" s="229">
        <v>108</v>
      </c>
      <c r="O31" s="229">
        <v>110</v>
      </c>
      <c r="P31" s="229">
        <v>102</v>
      </c>
      <c r="Q31" s="229">
        <v>76</v>
      </c>
      <c r="R31" s="229">
        <v>99</v>
      </c>
      <c r="S31" s="229">
        <v>54</v>
      </c>
      <c r="T31" s="229">
        <v>62</v>
      </c>
      <c r="U31" s="229">
        <v>50</v>
      </c>
      <c r="V31" s="229">
        <v>44</v>
      </c>
      <c r="W31" s="229">
        <v>52</v>
      </c>
      <c r="X31" s="229">
        <v>34</v>
      </c>
      <c r="Y31" s="128"/>
    </row>
    <row r="32" spans="2:25" ht="13.5" thickTop="1" x14ac:dyDescent="0.2">
      <c r="B32" s="22"/>
      <c r="C32" s="202"/>
      <c r="D32" s="202"/>
      <c r="E32" s="202"/>
      <c r="Q32" s="149"/>
      <c r="R32" s="149"/>
      <c r="S32" s="149"/>
      <c r="T32" s="149"/>
      <c r="V32" s="149"/>
      <c r="W32" s="149"/>
      <c r="X32" s="149"/>
      <c r="Y32" s="149"/>
    </row>
    <row r="33" spans="2:25" x14ac:dyDescent="0.2"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</row>
    <row r="34" spans="2:25" x14ac:dyDescent="0.2">
      <c r="B34" s="127"/>
      <c r="C34" s="26" t="s">
        <v>94</v>
      </c>
      <c r="D34" s="26" t="s">
        <v>3</v>
      </c>
      <c r="E34" s="26" t="s">
        <v>4</v>
      </c>
      <c r="F34" s="26" t="s">
        <v>5</v>
      </c>
      <c r="G34" s="26" t="s">
        <v>6</v>
      </c>
      <c r="H34" s="26" t="s">
        <v>94</v>
      </c>
      <c r="I34" s="26" t="s">
        <v>3</v>
      </c>
      <c r="J34" s="26" t="s">
        <v>4</v>
      </c>
      <c r="K34" s="26" t="s">
        <v>5</v>
      </c>
      <c r="L34" s="26" t="s">
        <v>6</v>
      </c>
      <c r="M34" s="26" t="s">
        <v>94</v>
      </c>
      <c r="N34" s="26" t="s">
        <v>3</v>
      </c>
      <c r="O34" s="26" t="s">
        <v>4</v>
      </c>
      <c r="P34" s="26" t="s">
        <v>5</v>
      </c>
      <c r="Q34" s="26" t="s">
        <v>6</v>
      </c>
      <c r="R34" s="26" t="s">
        <v>94</v>
      </c>
      <c r="S34" s="26" t="s">
        <v>3</v>
      </c>
      <c r="T34" s="26" t="s">
        <v>4</v>
      </c>
      <c r="U34" s="26" t="s">
        <v>5</v>
      </c>
      <c r="V34" s="26" t="s">
        <v>6</v>
      </c>
      <c r="W34" s="26" t="s">
        <v>94</v>
      </c>
      <c r="X34" s="26" t="s">
        <v>3</v>
      </c>
      <c r="Y34" s="25"/>
    </row>
    <row r="35" spans="2:25" x14ac:dyDescent="0.2">
      <c r="B35" s="119" t="s">
        <v>175</v>
      </c>
      <c r="C35" s="226">
        <v>2011</v>
      </c>
      <c r="D35" s="227">
        <v>2012</v>
      </c>
      <c r="E35" s="227">
        <v>2012</v>
      </c>
      <c r="F35" s="227">
        <v>2012</v>
      </c>
      <c r="G35" s="227">
        <v>2012</v>
      </c>
      <c r="H35" s="226">
        <v>2012</v>
      </c>
      <c r="I35" s="226">
        <v>2013</v>
      </c>
      <c r="J35" s="226">
        <v>2013</v>
      </c>
      <c r="K35" s="227">
        <v>2013</v>
      </c>
      <c r="L35" s="227">
        <v>2013</v>
      </c>
      <c r="M35" s="226">
        <v>2013</v>
      </c>
      <c r="N35" s="226">
        <v>2014</v>
      </c>
      <c r="O35" s="226">
        <v>2014</v>
      </c>
      <c r="P35" s="227">
        <v>2014</v>
      </c>
      <c r="Q35" s="227">
        <v>2014</v>
      </c>
      <c r="R35" s="226">
        <v>2014</v>
      </c>
      <c r="S35" s="226">
        <v>2015</v>
      </c>
      <c r="T35" s="226">
        <v>2015</v>
      </c>
      <c r="U35" s="227">
        <v>2015</v>
      </c>
      <c r="V35" s="227">
        <v>2015</v>
      </c>
      <c r="W35" s="226">
        <v>2015</v>
      </c>
      <c r="X35" s="227">
        <v>2016</v>
      </c>
      <c r="Y35" s="109"/>
    </row>
    <row r="37" spans="2:25" s="22" customFormat="1" x14ac:dyDescent="0.2">
      <c r="B37" s="22" t="s">
        <v>176</v>
      </c>
      <c r="C37" s="14">
        <v>3165</v>
      </c>
      <c r="D37" s="14">
        <v>3251</v>
      </c>
      <c r="E37" s="16">
        <v>3220</v>
      </c>
      <c r="F37" s="16">
        <v>3191</v>
      </c>
      <c r="G37" s="16">
        <v>3146</v>
      </c>
      <c r="H37" s="16">
        <v>3146</v>
      </c>
      <c r="I37" s="14">
        <v>3106</v>
      </c>
      <c r="J37" s="14">
        <v>3090</v>
      </c>
      <c r="K37" s="14">
        <v>3124</v>
      </c>
      <c r="L37" s="14">
        <v>3096</v>
      </c>
      <c r="M37" s="14">
        <v>3096</v>
      </c>
      <c r="N37" s="14">
        <v>3070</v>
      </c>
      <c r="O37" s="14">
        <v>1584</v>
      </c>
      <c r="P37" s="14">
        <v>1559</v>
      </c>
      <c r="Q37" s="14">
        <v>1482</v>
      </c>
      <c r="R37" s="14">
        <v>1482</v>
      </c>
      <c r="S37" s="14">
        <v>1456</v>
      </c>
      <c r="T37" s="14">
        <v>1363</v>
      </c>
      <c r="U37" s="14">
        <v>1360</v>
      </c>
      <c r="V37" s="14">
        <v>394</v>
      </c>
      <c r="W37" s="14">
        <v>394</v>
      </c>
      <c r="X37" s="14">
        <v>815</v>
      </c>
      <c r="Y37" s="14"/>
    </row>
    <row r="38" spans="2:25" x14ac:dyDescent="0.2">
      <c r="B38" s="22" t="s">
        <v>55</v>
      </c>
      <c r="C38" s="14">
        <v>5692</v>
      </c>
      <c r="D38" s="14">
        <v>5681</v>
      </c>
      <c r="E38" s="16">
        <v>5673</v>
      </c>
      <c r="F38" s="16">
        <v>5863</v>
      </c>
      <c r="G38" s="16">
        <v>5752</v>
      </c>
      <c r="H38" s="16">
        <v>5752</v>
      </c>
      <c r="I38" s="14">
        <v>5833</v>
      </c>
      <c r="J38" s="14">
        <v>5950</v>
      </c>
      <c r="K38" s="14">
        <v>6038</v>
      </c>
      <c r="L38" s="14">
        <v>6548</v>
      </c>
      <c r="M38" s="14">
        <v>6548</v>
      </c>
      <c r="N38" s="14">
        <v>6671</v>
      </c>
      <c r="O38" s="14">
        <v>6907</v>
      </c>
      <c r="P38" s="14">
        <v>7273</v>
      </c>
      <c r="Q38" s="14">
        <v>7525</v>
      </c>
      <c r="R38" s="14">
        <v>7525</v>
      </c>
      <c r="S38" s="14">
        <v>7705</v>
      </c>
      <c r="T38" s="14">
        <v>7927</v>
      </c>
      <c r="U38" s="14">
        <v>8068</v>
      </c>
      <c r="V38" s="14">
        <v>6308</v>
      </c>
      <c r="W38" s="14">
        <v>6308</v>
      </c>
      <c r="X38" s="14">
        <v>6196</v>
      </c>
      <c r="Y38" s="14"/>
    </row>
    <row r="39" spans="2:25" x14ac:dyDescent="0.2">
      <c r="B39" s="22" t="s">
        <v>165</v>
      </c>
      <c r="C39" s="14">
        <v>0</v>
      </c>
      <c r="D39" s="14">
        <v>0</v>
      </c>
      <c r="E39" s="16">
        <v>0</v>
      </c>
      <c r="F39" s="16">
        <v>0</v>
      </c>
      <c r="G39" s="16">
        <v>0</v>
      </c>
      <c r="H39" s="16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/>
    </row>
    <row r="40" spans="2:25" x14ac:dyDescent="0.2">
      <c r="B40" s="22" t="s">
        <v>57</v>
      </c>
      <c r="C40" s="14">
        <v>124</v>
      </c>
      <c r="D40" s="14">
        <v>209</v>
      </c>
      <c r="E40" s="16">
        <v>208</v>
      </c>
      <c r="F40" s="16">
        <v>203</v>
      </c>
      <c r="G40" s="16">
        <v>197</v>
      </c>
      <c r="H40" s="16">
        <v>197</v>
      </c>
      <c r="I40" s="14">
        <v>193</v>
      </c>
      <c r="J40" s="14">
        <v>189</v>
      </c>
      <c r="K40" s="14">
        <v>177</v>
      </c>
      <c r="L40" s="14">
        <v>197</v>
      </c>
      <c r="M40" s="14">
        <v>197</v>
      </c>
      <c r="N40" s="14">
        <v>199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/>
    </row>
    <row r="41" spans="2:25" x14ac:dyDescent="0.2">
      <c r="B41" s="22" t="s">
        <v>166</v>
      </c>
      <c r="C41" s="14">
        <v>577</v>
      </c>
      <c r="D41" s="14">
        <v>572</v>
      </c>
      <c r="E41" s="16">
        <v>573</v>
      </c>
      <c r="F41" s="16">
        <v>577</v>
      </c>
      <c r="G41" s="16">
        <v>528</v>
      </c>
      <c r="H41" s="16">
        <v>528</v>
      </c>
      <c r="I41" s="14">
        <v>486</v>
      </c>
      <c r="J41" s="14">
        <v>509</v>
      </c>
      <c r="K41" s="14">
        <v>481</v>
      </c>
      <c r="L41" s="14">
        <v>603</v>
      </c>
      <c r="M41" s="14">
        <v>603</v>
      </c>
      <c r="N41" s="14">
        <v>649</v>
      </c>
      <c r="O41" s="14">
        <v>712</v>
      </c>
      <c r="P41" s="14">
        <v>713</v>
      </c>
      <c r="Q41" s="14">
        <v>600</v>
      </c>
      <c r="R41" s="14">
        <v>600</v>
      </c>
      <c r="S41" s="14">
        <v>604</v>
      </c>
      <c r="T41" s="14">
        <v>613</v>
      </c>
      <c r="U41" s="14">
        <v>625</v>
      </c>
      <c r="V41" s="14">
        <v>960</v>
      </c>
      <c r="W41" s="14">
        <v>960</v>
      </c>
      <c r="X41" s="14">
        <v>836</v>
      </c>
      <c r="Y41" s="14"/>
    </row>
    <row r="42" spans="2:25" x14ac:dyDescent="0.2">
      <c r="B42" s="22" t="s">
        <v>72</v>
      </c>
      <c r="C42" s="14">
        <v>0</v>
      </c>
      <c r="D42" s="14">
        <v>0</v>
      </c>
      <c r="E42" s="16">
        <v>0</v>
      </c>
      <c r="F42" s="16">
        <v>0</v>
      </c>
      <c r="G42" s="16">
        <v>0</v>
      </c>
      <c r="H42" s="16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1</v>
      </c>
      <c r="V42" s="14">
        <v>20</v>
      </c>
      <c r="W42" s="14">
        <v>20</v>
      </c>
      <c r="X42" s="14">
        <v>1</v>
      </c>
      <c r="Y42" s="14"/>
    </row>
    <row r="43" spans="2:25" x14ac:dyDescent="0.2">
      <c r="B43" s="101" t="s">
        <v>167</v>
      </c>
      <c r="C43" s="14">
        <v>1394</v>
      </c>
      <c r="D43" s="14">
        <v>2489</v>
      </c>
      <c r="E43" s="16">
        <v>2588</v>
      </c>
      <c r="F43" s="16">
        <v>2383</v>
      </c>
      <c r="G43" s="16">
        <v>2058</v>
      </c>
      <c r="H43" s="16">
        <v>2058</v>
      </c>
      <c r="I43" s="14">
        <v>1956</v>
      </c>
      <c r="J43" s="14">
        <v>1626</v>
      </c>
      <c r="K43" s="14">
        <v>1650</v>
      </c>
      <c r="L43" s="14">
        <v>1500</v>
      </c>
      <c r="M43" s="14">
        <v>1500</v>
      </c>
      <c r="N43" s="14">
        <v>1764</v>
      </c>
      <c r="O43" s="14">
        <v>1510</v>
      </c>
      <c r="P43" s="14">
        <v>1476</v>
      </c>
      <c r="Q43" s="14">
        <v>1185</v>
      </c>
      <c r="R43" s="14">
        <v>1185</v>
      </c>
      <c r="S43" s="14">
        <v>1493</v>
      </c>
      <c r="T43" s="14">
        <v>1361</v>
      </c>
      <c r="U43" s="14">
        <v>1116</v>
      </c>
      <c r="V43" s="14">
        <v>999</v>
      </c>
      <c r="W43" s="14">
        <v>999</v>
      </c>
      <c r="X43" s="14">
        <v>1073</v>
      </c>
      <c r="Y43" s="14"/>
    </row>
    <row r="44" spans="2:25" x14ac:dyDescent="0.2">
      <c r="B44" s="5" t="s">
        <v>74</v>
      </c>
      <c r="C44" s="203">
        <v>10952</v>
      </c>
      <c r="D44" s="203">
        <v>12202</v>
      </c>
      <c r="E44" s="203">
        <v>12262</v>
      </c>
      <c r="F44" s="203">
        <v>12217</v>
      </c>
      <c r="G44" s="203">
        <v>11681</v>
      </c>
      <c r="H44" s="203">
        <v>11681</v>
      </c>
      <c r="I44" s="203">
        <v>11574</v>
      </c>
      <c r="J44" s="203">
        <v>11364</v>
      </c>
      <c r="K44" s="203">
        <v>11470</v>
      </c>
      <c r="L44" s="203">
        <v>11944</v>
      </c>
      <c r="M44" s="203">
        <v>11944</v>
      </c>
      <c r="N44" s="203">
        <v>12353</v>
      </c>
      <c r="O44" s="203">
        <v>10713</v>
      </c>
      <c r="P44" s="203">
        <v>11021</v>
      </c>
      <c r="Q44" s="203">
        <v>10792</v>
      </c>
      <c r="R44" s="203">
        <v>10792</v>
      </c>
      <c r="S44" s="203">
        <v>11258</v>
      </c>
      <c r="T44" s="203">
        <v>11264</v>
      </c>
      <c r="U44" s="203">
        <v>11170</v>
      </c>
      <c r="V44" s="203">
        <v>8681</v>
      </c>
      <c r="W44" s="203">
        <v>8681</v>
      </c>
      <c r="X44" s="203">
        <v>8921</v>
      </c>
      <c r="Y44" s="208"/>
    </row>
    <row r="45" spans="2:25" x14ac:dyDescent="0.2">
      <c r="B45" s="22"/>
      <c r="C45" s="14"/>
      <c r="D45" s="14"/>
      <c r="E45" s="204"/>
      <c r="F45" s="204"/>
      <c r="G45" s="14"/>
      <c r="H45" s="20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x14ac:dyDescent="0.2">
      <c r="B46" s="22" t="s">
        <v>177</v>
      </c>
      <c r="C46" s="14">
        <v>4525</v>
      </c>
      <c r="D46" s="14">
        <v>5095</v>
      </c>
      <c r="E46" s="16">
        <v>5192</v>
      </c>
      <c r="F46" s="16">
        <v>5706</v>
      </c>
      <c r="G46" s="16">
        <v>4761</v>
      </c>
      <c r="H46" s="16">
        <v>4761</v>
      </c>
      <c r="I46" s="14">
        <v>5059</v>
      </c>
      <c r="J46" s="14">
        <v>4900</v>
      </c>
      <c r="K46" s="14">
        <v>5363</v>
      </c>
      <c r="L46" s="14">
        <v>5466</v>
      </c>
      <c r="M46" s="14">
        <v>5466</v>
      </c>
      <c r="N46" s="14">
        <v>5788</v>
      </c>
      <c r="O46" s="14">
        <v>5706</v>
      </c>
      <c r="P46" s="14">
        <v>5866</v>
      </c>
      <c r="Q46" s="14">
        <v>5510</v>
      </c>
      <c r="R46" s="14">
        <v>5510</v>
      </c>
      <c r="S46" s="14">
        <v>5302</v>
      </c>
      <c r="T46" s="14">
        <v>5302</v>
      </c>
      <c r="U46" s="14">
        <v>5205</v>
      </c>
      <c r="V46" s="14">
        <v>5231</v>
      </c>
      <c r="W46" s="14">
        <v>5231</v>
      </c>
      <c r="X46" s="14">
        <v>4587</v>
      </c>
      <c r="Y46" s="14"/>
    </row>
    <row r="47" spans="2:25" ht="13.5" thickBot="1" x14ac:dyDescent="0.25">
      <c r="B47" s="138" t="s">
        <v>169</v>
      </c>
      <c r="C47" s="230">
        <v>6427</v>
      </c>
      <c r="D47" s="230">
        <v>7107</v>
      </c>
      <c r="E47" s="230">
        <v>7070</v>
      </c>
      <c r="F47" s="230">
        <v>6511</v>
      </c>
      <c r="G47" s="230">
        <v>6920</v>
      </c>
      <c r="H47" s="230">
        <v>6920</v>
      </c>
      <c r="I47" s="230">
        <v>6515</v>
      </c>
      <c r="J47" s="230">
        <v>6464</v>
      </c>
      <c r="K47" s="230">
        <v>6107</v>
      </c>
      <c r="L47" s="230">
        <v>6478</v>
      </c>
      <c r="M47" s="230">
        <v>6478</v>
      </c>
      <c r="N47" s="230">
        <v>6565</v>
      </c>
      <c r="O47" s="230">
        <v>5007</v>
      </c>
      <c r="P47" s="230">
        <v>5155</v>
      </c>
      <c r="Q47" s="230">
        <v>5282</v>
      </c>
      <c r="R47" s="230">
        <v>5282</v>
      </c>
      <c r="S47" s="230">
        <v>5956</v>
      </c>
      <c r="T47" s="230">
        <v>5962</v>
      </c>
      <c r="U47" s="230">
        <v>5965</v>
      </c>
      <c r="V47" s="230">
        <v>3450</v>
      </c>
      <c r="W47" s="230">
        <v>3450</v>
      </c>
      <c r="X47" s="230">
        <v>4334</v>
      </c>
      <c r="Y47" s="208"/>
    </row>
    <row r="48" spans="2:25" ht="13.5" thickTop="1" x14ac:dyDescent="0.2"/>
    <row r="50" spans="3:4" x14ac:dyDescent="0.2">
      <c r="C50" s="5"/>
      <c r="D50" s="5"/>
    </row>
    <row r="51" spans="3:4" x14ac:dyDescent="0.2">
      <c r="C51" s="5"/>
      <c r="D51" s="5"/>
    </row>
  </sheetData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Y48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140625" style="22" customWidth="1"/>
    <col min="3" max="3" width="100.7109375" style="22" hidden="1" customWidth="1"/>
    <col min="4" max="4" width="12.7109375" style="205" customWidth="1"/>
    <col min="5" max="8" width="12.7109375" style="205" hidden="1" customWidth="1" outlineLevel="1"/>
    <col min="9" max="9" width="12.7109375" style="205" customWidth="1" collapsed="1"/>
    <col min="10" max="11" width="12.7109375" style="205" hidden="1" customWidth="1" outlineLevel="1"/>
    <col min="12" max="13" width="12.7109375" style="22" hidden="1" customWidth="1" outlineLevel="1"/>
    <col min="14" max="14" width="12.7109375" style="22" customWidth="1" collapsed="1"/>
    <col min="15" max="18" width="12.7109375" style="205" hidden="1" customWidth="1" outlineLevel="1"/>
    <col min="19" max="19" width="12.7109375" style="22" customWidth="1" collapsed="1"/>
    <col min="20" max="23" width="12.7109375" style="205" customWidth="1" outlineLevel="1"/>
    <col min="24" max="25" width="12.7109375" style="22" customWidth="1"/>
    <col min="26" max="236" width="9.140625" style="106"/>
    <col min="237" max="237" width="3.7109375" style="106" customWidth="1"/>
    <col min="238" max="238" width="68.7109375" style="106" customWidth="1"/>
    <col min="239" max="240" width="0" style="106" hidden="1" customWidth="1"/>
    <col min="241" max="242" width="14.7109375" style="106" customWidth="1"/>
    <col min="243" max="243" width="3.7109375" style="106" customWidth="1"/>
    <col min="244" max="245" width="9.140625" style="106"/>
    <col min="246" max="246" width="3.7109375" style="106" customWidth="1"/>
    <col min="247" max="247" width="39" style="106" bestFit="1" customWidth="1"/>
    <col min="248" max="248" width="8.28515625" style="106" bestFit="1" customWidth="1"/>
    <col min="249" max="492" width="9.140625" style="106"/>
    <col min="493" max="493" width="3.7109375" style="106" customWidth="1"/>
    <col min="494" max="494" width="68.7109375" style="106" customWidth="1"/>
    <col min="495" max="496" width="0" style="106" hidden="1" customWidth="1"/>
    <col min="497" max="498" width="14.7109375" style="106" customWidth="1"/>
    <col min="499" max="499" width="3.7109375" style="106" customWidth="1"/>
    <col min="500" max="501" width="9.140625" style="106"/>
    <col min="502" max="502" width="3.7109375" style="106" customWidth="1"/>
    <col min="503" max="503" width="39" style="106" bestFit="1" customWidth="1"/>
    <col min="504" max="504" width="8.28515625" style="106" bestFit="1" customWidth="1"/>
    <col min="505" max="748" width="9.140625" style="106"/>
    <col min="749" max="749" width="3.7109375" style="106" customWidth="1"/>
    <col min="750" max="750" width="68.7109375" style="106" customWidth="1"/>
    <col min="751" max="752" width="0" style="106" hidden="1" customWidth="1"/>
    <col min="753" max="754" width="14.7109375" style="106" customWidth="1"/>
    <col min="755" max="755" width="3.7109375" style="106" customWidth="1"/>
    <col min="756" max="757" width="9.140625" style="106"/>
    <col min="758" max="758" width="3.7109375" style="106" customWidth="1"/>
    <col min="759" max="759" width="39" style="106" bestFit="1" customWidth="1"/>
    <col min="760" max="760" width="8.28515625" style="106" bestFit="1" customWidth="1"/>
    <col min="761" max="1004" width="9.140625" style="106"/>
    <col min="1005" max="1005" width="3.7109375" style="106" customWidth="1"/>
    <col min="1006" max="1006" width="68.7109375" style="106" customWidth="1"/>
    <col min="1007" max="1008" width="0" style="106" hidden="1" customWidth="1"/>
    <col min="1009" max="1010" width="14.7109375" style="106" customWidth="1"/>
    <col min="1011" max="1011" width="3.7109375" style="106" customWidth="1"/>
    <col min="1012" max="1013" width="9.140625" style="106"/>
    <col min="1014" max="1014" width="3.7109375" style="106" customWidth="1"/>
    <col min="1015" max="1015" width="39" style="106" bestFit="1" customWidth="1"/>
    <col min="1016" max="1016" width="8.28515625" style="106" bestFit="1" customWidth="1"/>
    <col min="1017" max="1260" width="9.140625" style="106"/>
    <col min="1261" max="1261" width="3.7109375" style="106" customWidth="1"/>
    <col min="1262" max="1262" width="68.7109375" style="106" customWidth="1"/>
    <col min="1263" max="1264" width="0" style="106" hidden="1" customWidth="1"/>
    <col min="1265" max="1266" width="14.7109375" style="106" customWidth="1"/>
    <col min="1267" max="1267" width="3.7109375" style="106" customWidth="1"/>
    <col min="1268" max="1269" width="9.140625" style="106"/>
    <col min="1270" max="1270" width="3.7109375" style="106" customWidth="1"/>
    <col min="1271" max="1271" width="39" style="106" bestFit="1" customWidth="1"/>
    <col min="1272" max="1272" width="8.28515625" style="106" bestFit="1" customWidth="1"/>
    <col min="1273" max="1516" width="9.140625" style="106"/>
    <col min="1517" max="1517" width="3.7109375" style="106" customWidth="1"/>
    <col min="1518" max="1518" width="68.7109375" style="106" customWidth="1"/>
    <col min="1519" max="1520" width="0" style="106" hidden="1" customWidth="1"/>
    <col min="1521" max="1522" width="14.7109375" style="106" customWidth="1"/>
    <col min="1523" max="1523" width="3.7109375" style="106" customWidth="1"/>
    <col min="1524" max="1525" width="9.140625" style="106"/>
    <col min="1526" max="1526" width="3.7109375" style="106" customWidth="1"/>
    <col min="1527" max="1527" width="39" style="106" bestFit="1" customWidth="1"/>
    <col min="1528" max="1528" width="8.28515625" style="106" bestFit="1" customWidth="1"/>
    <col min="1529" max="1772" width="9.140625" style="106"/>
    <col min="1773" max="1773" width="3.7109375" style="106" customWidth="1"/>
    <col min="1774" max="1774" width="68.7109375" style="106" customWidth="1"/>
    <col min="1775" max="1776" width="0" style="106" hidden="1" customWidth="1"/>
    <col min="1777" max="1778" width="14.7109375" style="106" customWidth="1"/>
    <col min="1779" max="1779" width="3.7109375" style="106" customWidth="1"/>
    <col min="1780" max="1781" width="9.140625" style="106"/>
    <col min="1782" max="1782" width="3.7109375" style="106" customWidth="1"/>
    <col min="1783" max="1783" width="39" style="106" bestFit="1" customWidth="1"/>
    <col min="1784" max="1784" width="8.28515625" style="106" bestFit="1" customWidth="1"/>
    <col min="1785" max="2028" width="9.140625" style="106"/>
    <col min="2029" max="2029" width="3.7109375" style="106" customWidth="1"/>
    <col min="2030" max="2030" width="68.7109375" style="106" customWidth="1"/>
    <col min="2031" max="2032" width="0" style="106" hidden="1" customWidth="1"/>
    <col min="2033" max="2034" width="14.7109375" style="106" customWidth="1"/>
    <col min="2035" max="2035" width="3.7109375" style="106" customWidth="1"/>
    <col min="2036" max="2037" width="9.140625" style="106"/>
    <col min="2038" max="2038" width="3.7109375" style="106" customWidth="1"/>
    <col min="2039" max="2039" width="39" style="106" bestFit="1" customWidth="1"/>
    <col min="2040" max="2040" width="8.28515625" style="106" bestFit="1" customWidth="1"/>
    <col min="2041" max="2284" width="9.140625" style="106"/>
    <col min="2285" max="2285" width="3.7109375" style="106" customWidth="1"/>
    <col min="2286" max="2286" width="68.7109375" style="106" customWidth="1"/>
    <col min="2287" max="2288" width="0" style="106" hidden="1" customWidth="1"/>
    <col min="2289" max="2290" width="14.7109375" style="106" customWidth="1"/>
    <col min="2291" max="2291" width="3.7109375" style="106" customWidth="1"/>
    <col min="2292" max="2293" width="9.140625" style="106"/>
    <col min="2294" max="2294" width="3.7109375" style="106" customWidth="1"/>
    <col min="2295" max="2295" width="39" style="106" bestFit="1" customWidth="1"/>
    <col min="2296" max="2296" width="8.28515625" style="106" bestFit="1" customWidth="1"/>
    <col min="2297" max="2540" width="9.140625" style="106"/>
    <col min="2541" max="2541" width="3.7109375" style="106" customWidth="1"/>
    <col min="2542" max="2542" width="68.7109375" style="106" customWidth="1"/>
    <col min="2543" max="2544" width="0" style="106" hidden="1" customWidth="1"/>
    <col min="2545" max="2546" width="14.7109375" style="106" customWidth="1"/>
    <col min="2547" max="2547" width="3.7109375" style="106" customWidth="1"/>
    <col min="2548" max="2549" width="9.140625" style="106"/>
    <col min="2550" max="2550" width="3.7109375" style="106" customWidth="1"/>
    <col min="2551" max="2551" width="39" style="106" bestFit="1" customWidth="1"/>
    <col min="2552" max="2552" width="8.28515625" style="106" bestFit="1" customWidth="1"/>
    <col min="2553" max="2796" width="9.140625" style="106"/>
    <col min="2797" max="2797" width="3.7109375" style="106" customWidth="1"/>
    <col min="2798" max="2798" width="68.7109375" style="106" customWidth="1"/>
    <col min="2799" max="2800" width="0" style="106" hidden="1" customWidth="1"/>
    <col min="2801" max="2802" width="14.7109375" style="106" customWidth="1"/>
    <col min="2803" max="2803" width="3.7109375" style="106" customWidth="1"/>
    <col min="2804" max="2805" width="9.140625" style="106"/>
    <col min="2806" max="2806" width="3.7109375" style="106" customWidth="1"/>
    <col min="2807" max="2807" width="39" style="106" bestFit="1" customWidth="1"/>
    <col min="2808" max="2808" width="8.28515625" style="106" bestFit="1" customWidth="1"/>
    <col min="2809" max="3052" width="9.140625" style="106"/>
    <col min="3053" max="3053" width="3.7109375" style="106" customWidth="1"/>
    <col min="3054" max="3054" width="68.7109375" style="106" customWidth="1"/>
    <col min="3055" max="3056" width="0" style="106" hidden="1" customWidth="1"/>
    <col min="3057" max="3058" width="14.7109375" style="106" customWidth="1"/>
    <col min="3059" max="3059" width="3.7109375" style="106" customWidth="1"/>
    <col min="3060" max="3061" width="9.140625" style="106"/>
    <col min="3062" max="3062" width="3.7109375" style="106" customWidth="1"/>
    <col min="3063" max="3063" width="39" style="106" bestFit="1" customWidth="1"/>
    <col min="3064" max="3064" width="8.28515625" style="106" bestFit="1" customWidth="1"/>
    <col min="3065" max="3308" width="9.140625" style="106"/>
    <col min="3309" max="3309" width="3.7109375" style="106" customWidth="1"/>
    <col min="3310" max="3310" width="68.7109375" style="106" customWidth="1"/>
    <col min="3311" max="3312" width="0" style="106" hidden="1" customWidth="1"/>
    <col min="3313" max="3314" width="14.7109375" style="106" customWidth="1"/>
    <col min="3315" max="3315" width="3.7109375" style="106" customWidth="1"/>
    <col min="3316" max="3317" width="9.140625" style="106"/>
    <col min="3318" max="3318" width="3.7109375" style="106" customWidth="1"/>
    <col min="3319" max="3319" width="39" style="106" bestFit="1" customWidth="1"/>
    <col min="3320" max="3320" width="8.28515625" style="106" bestFit="1" customWidth="1"/>
    <col min="3321" max="3564" width="9.140625" style="106"/>
    <col min="3565" max="3565" width="3.7109375" style="106" customWidth="1"/>
    <col min="3566" max="3566" width="68.7109375" style="106" customWidth="1"/>
    <col min="3567" max="3568" width="0" style="106" hidden="1" customWidth="1"/>
    <col min="3569" max="3570" width="14.7109375" style="106" customWidth="1"/>
    <col min="3571" max="3571" width="3.7109375" style="106" customWidth="1"/>
    <col min="3572" max="3573" width="9.140625" style="106"/>
    <col min="3574" max="3574" width="3.7109375" style="106" customWidth="1"/>
    <col min="3575" max="3575" width="39" style="106" bestFit="1" customWidth="1"/>
    <col min="3576" max="3576" width="8.28515625" style="106" bestFit="1" customWidth="1"/>
    <col min="3577" max="3820" width="9.140625" style="106"/>
    <col min="3821" max="3821" width="3.7109375" style="106" customWidth="1"/>
    <col min="3822" max="3822" width="68.7109375" style="106" customWidth="1"/>
    <col min="3823" max="3824" width="0" style="106" hidden="1" customWidth="1"/>
    <col min="3825" max="3826" width="14.7109375" style="106" customWidth="1"/>
    <col min="3827" max="3827" width="3.7109375" style="106" customWidth="1"/>
    <col min="3828" max="3829" width="9.140625" style="106"/>
    <col min="3830" max="3830" width="3.7109375" style="106" customWidth="1"/>
    <col min="3831" max="3831" width="39" style="106" bestFit="1" customWidth="1"/>
    <col min="3832" max="3832" width="8.28515625" style="106" bestFit="1" customWidth="1"/>
    <col min="3833" max="4076" width="9.140625" style="106"/>
    <col min="4077" max="4077" width="3.7109375" style="106" customWidth="1"/>
    <col min="4078" max="4078" width="68.7109375" style="106" customWidth="1"/>
    <col min="4079" max="4080" width="0" style="106" hidden="1" customWidth="1"/>
    <col min="4081" max="4082" width="14.7109375" style="106" customWidth="1"/>
    <col min="4083" max="4083" width="3.7109375" style="106" customWidth="1"/>
    <col min="4084" max="4085" width="9.140625" style="106"/>
    <col min="4086" max="4086" width="3.7109375" style="106" customWidth="1"/>
    <col min="4087" max="4087" width="39" style="106" bestFit="1" customWidth="1"/>
    <col min="4088" max="4088" width="8.28515625" style="106" bestFit="1" customWidth="1"/>
    <col min="4089" max="4332" width="9.140625" style="106"/>
    <col min="4333" max="4333" width="3.7109375" style="106" customWidth="1"/>
    <col min="4334" max="4334" width="68.7109375" style="106" customWidth="1"/>
    <col min="4335" max="4336" width="0" style="106" hidden="1" customWidth="1"/>
    <col min="4337" max="4338" width="14.7109375" style="106" customWidth="1"/>
    <col min="4339" max="4339" width="3.7109375" style="106" customWidth="1"/>
    <col min="4340" max="4341" width="9.140625" style="106"/>
    <col min="4342" max="4342" width="3.7109375" style="106" customWidth="1"/>
    <col min="4343" max="4343" width="39" style="106" bestFit="1" customWidth="1"/>
    <col min="4344" max="4344" width="8.28515625" style="106" bestFit="1" customWidth="1"/>
    <col min="4345" max="4588" width="9.140625" style="106"/>
    <col min="4589" max="4589" width="3.7109375" style="106" customWidth="1"/>
    <col min="4590" max="4590" width="68.7109375" style="106" customWidth="1"/>
    <col min="4591" max="4592" width="0" style="106" hidden="1" customWidth="1"/>
    <col min="4593" max="4594" width="14.7109375" style="106" customWidth="1"/>
    <col min="4595" max="4595" width="3.7109375" style="106" customWidth="1"/>
    <col min="4596" max="4597" width="9.140625" style="106"/>
    <col min="4598" max="4598" width="3.7109375" style="106" customWidth="1"/>
    <col min="4599" max="4599" width="39" style="106" bestFit="1" customWidth="1"/>
    <col min="4600" max="4600" width="8.28515625" style="106" bestFit="1" customWidth="1"/>
    <col min="4601" max="4844" width="9.140625" style="106"/>
    <col min="4845" max="4845" width="3.7109375" style="106" customWidth="1"/>
    <col min="4846" max="4846" width="68.7109375" style="106" customWidth="1"/>
    <col min="4847" max="4848" width="0" style="106" hidden="1" customWidth="1"/>
    <col min="4849" max="4850" width="14.7109375" style="106" customWidth="1"/>
    <col min="4851" max="4851" width="3.7109375" style="106" customWidth="1"/>
    <col min="4852" max="4853" width="9.140625" style="106"/>
    <col min="4854" max="4854" width="3.7109375" style="106" customWidth="1"/>
    <col min="4855" max="4855" width="39" style="106" bestFit="1" customWidth="1"/>
    <col min="4856" max="4856" width="8.28515625" style="106" bestFit="1" customWidth="1"/>
    <col min="4857" max="5100" width="9.140625" style="106"/>
    <col min="5101" max="5101" width="3.7109375" style="106" customWidth="1"/>
    <col min="5102" max="5102" width="68.7109375" style="106" customWidth="1"/>
    <col min="5103" max="5104" width="0" style="106" hidden="1" customWidth="1"/>
    <col min="5105" max="5106" width="14.7109375" style="106" customWidth="1"/>
    <col min="5107" max="5107" width="3.7109375" style="106" customWidth="1"/>
    <col min="5108" max="5109" width="9.140625" style="106"/>
    <col min="5110" max="5110" width="3.7109375" style="106" customWidth="1"/>
    <col min="5111" max="5111" width="39" style="106" bestFit="1" customWidth="1"/>
    <col min="5112" max="5112" width="8.28515625" style="106" bestFit="1" customWidth="1"/>
    <col min="5113" max="5356" width="9.140625" style="106"/>
    <col min="5357" max="5357" width="3.7109375" style="106" customWidth="1"/>
    <col min="5358" max="5358" width="68.7109375" style="106" customWidth="1"/>
    <col min="5359" max="5360" width="0" style="106" hidden="1" customWidth="1"/>
    <col min="5361" max="5362" width="14.7109375" style="106" customWidth="1"/>
    <col min="5363" max="5363" width="3.7109375" style="106" customWidth="1"/>
    <col min="5364" max="5365" width="9.140625" style="106"/>
    <col min="5366" max="5366" width="3.7109375" style="106" customWidth="1"/>
    <col min="5367" max="5367" width="39" style="106" bestFit="1" customWidth="1"/>
    <col min="5368" max="5368" width="8.28515625" style="106" bestFit="1" customWidth="1"/>
    <col min="5369" max="5612" width="9.140625" style="106"/>
    <col min="5613" max="5613" width="3.7109375" style="106" customWidth="1"/>
    <col min="5614" max="5614" width="68.7109375" style="106" customWidth="1"/>
    <col min="5615" max="5616" width="0" style="106" hidden="1" customWidth="1"/>
    <col min="5617" max="5618" width="14.7109375" style="106" customWidth="1"/>
    <col min="5619" max="5619" width="3.7109375" style="106" customWidth="1"/>
    <col min="5620" max="5621" width="9.140625" style="106"/>
    <col min="5622" max="5622" width="3.7109375" style="106" customWidth="1"/>
    <col min="5623" max="5623" width="39" style="106" bestFit="1" customWidth="1"/>
    <col min="5624" max="5624" width="8.28515625" style="106" bestFit="1" customWidth="1"/>
    <col min="5625" max="5868" width="9.140625" style="106"/>
    <col min="5869" max="5869" width="3.7109375" style="106" customWidth="1"/>
    <col min="5870" max="5870" width="68.7109375" style="106" customWidth="1"/>
    <col min="5871" max="5872" width="0" style="106" hidden="1" customWidth="1"/>
    <col min="5873" max="5874" width="14.7109375" style="106" customWidth="1"/>
    <col min="5875" max="5875" width="3.7109375" style="106" customWidth="1"/>
    <col min="5876" max="5877" width="9.140625" style="106"/>
    <col min="5878" max="5878" width="3.7109375" style="106" customWidth="1"/>
    <col min="5879" max="5879" width="39" style="106" bestFit="1" customWidth="1"/>
    <col min="5880" max="5880" width="8.28515625" style="106" bestFit="1" customWidth="1"/>
    <col min="5881" max="6124" width="9.140625" style="106"/>
    <col min="6125" max="6125" width="3.7109375" style="106" customWidth="1"/>
    <col min="6126" max="6126" width="68.7109375" style="106" customWidth="1"/>
    <col min="6127" max="6128" width="0" style="106" hidden="1" customWidth="1"/>
    <col min="6129" max="6130" width="14.7109375" style="106" customWidth="1"/>
    <col min="6131" max="6131" width="3.7109375" style="106" customWidth="1"/>
    <col min="6132" max="6133" width="9.140625" style="106"/>
    <col min="6134" max="6134" width="3.7109375" style="106" customWidth="1"/>
    <col min="6135" max="6135" width="39" style="106" bestFit="1" customWidth="1"/>
    <col min="6136" max="6136" width="8.28515625" style="106" bestFit="1" customWidth="1"/>
    <col min="6137" max="6380" width="9.140625" style="106"/>
    <col min="6381" max="6381" width="3.7109375" style="106" customWidth="1"/>
    <col min="6382" max="6382" width="68.7109375" style="106" customWidth="1"/>
    <col min="6383" max="6384" width="0" style="106" hidden="1" customWidth="1"/>
    <col min="6385" max="6386" width="14.7109375" style="106" customWidth="1"/>
    <col min="6387" max="6387" width="3.7109375" style="106" customWidth="1"/>
    <col min="6388" max="6389" width="9.140625" style="106"/>
    <col min="6390" max="6390" width="3.7109375" style="106" customWidth="1"/>
    <col min="6391" max="6391" width="39" style="106" bestFit="1" customWidth="1"/>
    <col min="6392" max="6392" width="8.28515625" style="106" bestFit="1" customWidth="1"/>
    <col min="6393" max="6636" width="9.140625" style="106"/>
    <col min="6637" max="6637" width="3.7109375" style="106" customWidth="1"/>
    <col min="6638" max="6638" width="68.7109375" style="106" customWidth="1"/>
    <col min="6639" max="6640" width="0" style="106" hidden="1" customWidth="1"/>
    <col min="6641" max="6642" width="14.7109375" style="106" customWidth="1"/>
    <col min="6643" max="6643" width="3.7109375" style="106" customWidth="1"/>
    <col min="6644" max="6645" width="9.140625" style="106"/>
    <col min="6646" max="6646" width="3.7109375" style="106" customWidth="1"/>
    <col min="6647" max="6647" width="39" style="106" bestFit="1" customWidth="1"/>
    <col min="6648" max="6648" width="8.28515625" style="106" bestFit="1" customWidth="1"/>
    <col min="6649" max="6892" width="9.140625" style="106"/>
    <col min="6893" max="6893" width="3.7109375" style="106" customWidth="1"/>
    <col min="6894" max="6894" width="68.7109375" style="106" customWidth="1"/>
    <col min="6895" max="6896" width="0" style="106" hidden="1" customWidth="1"/>
    <col min="6897" max="6898" width="14.7109375" style="106" customWidth="1"/>
    <col min="6899" max="6899" width="3.7109375" style="106" customWidth="1"/>
    <col min="6900" max="6901" width="9.140625" style="106"/>
    <col min="6902" max="6902" width="3.7109375" style="106" customWidth="1"/>
    <col min="6903" max="6903" width="39" style="106" bestFit="1" customWidth="1"/>
    <col min="6904" max="6904" width="8.28515625" style="106" bestFit="1" customWidth="1"/>
    <col min="6905" max="7148" width="9.140625" style="106"/>
    <col min="7149" max="7149" width="3.7109375" style="106" customWidth="1"/>
    <col min="7150" max="7150" width="68.7109375" style="106" customWidth="1"/>
    <col min="7151" max="7152" width="0" style="106" hidden="1" customWidth="1"/>
    <col min="7153" max="7154" width="14.7109375" style="106" customWidth="1"/>
    <col min="7155" max="7155" width="3.7109375" style="106" customWidth="1"/>
    <col min="7156" max="7157" width="9.140625" style="106"/>
    <col min="7158" max="7158" width="3.7109375" style="106" customWidth="1"/>
    <col min="7159" max="7159" width="39" style="106" bestFit="1" customWidth="1"/>
    <col min="7160" max="7160" width="8.28515625" style="106" bestFit="1" customWidth="1"/>
    <col min="7161" max="7404" width="9.140625" style="106"/>
    <col min="7405" max="7405" width="3.7109375" style="106" customWidth="1"/>
    <col min="7406" max="7406" width="68.7109375" style="106" customWidth="1"/>
    <col min="7407" max="7408" width="0" style="106" hidden="1" customWidth="1"/>
    <col min="7409" max="7410" width="14.7109375" style="106" customWidth="1"/>
    <col min="7411" max="7411" width="3.7109375" style="106" customWidth="1"/>
    <col min="7412" max="7413" width="9.140625" style="106"/>
    <col min="7414" max="7414" width="3.7109375" style="106" customWidth="1"/>
    <col min="7415" max="7415" width="39" style="106" bestFit="1" customWidth="1"/>
    <col min="7416" max="7416" width="8.28515625" style="106" bestFit="1" customWidth="1"/>
    <col min="7417" max="7660" width="9.140625" style="106"/>
    <col min="7661" max="7661" width="3.7109375" style="106" customWidth="1"/>
    <col min="7662" max="7662" width="68.7109375" style="106" customWidth="1"/>
    <col min="7663" max="7664" width="0" style="106" hidden="1" customWidth="1"/>
    <col min="7665" max="7666" width="14.7109375" style="106" customWidth="1"/>
    <col min="7667" max="7667" width="3.7109375" style="106" customWidth="1"/>
    <col min="7668" max="7669" width="9.140625" style="106"/>
    <col min="7670" max="7670" width="3.7109375" style="106" customWidth="1"/>
    <col min="7671" max="7671" width="39" style="106" bestFit="1" customWidth="1"/>
    <col min="7672" max="7672" width="8.28515625" style="106" bestFit="1" customWidth="1"/>
    <col min="7673" max="7916" width="9.140625" style="106"/>
    <col min="7917" max="7917" width="3.7109375" style="106" customWidth="1"/>
    <col min="7918" max="7918" width="68.7109375" style="106" customWidth="1"/>
    <col min="7919" max="7920" width="0" style="106" hidden="1" customWidth="1"/>
    <col min="7921" max="7922" width="14.7109375" style="106" customWidth="1"/>
    <col min="7923" max="7923" width="3.7109375" style="106" customWidth="1"/>
    <col min="7924" max="7925" width="9.140625" style="106"/>
    <col min="7926" max="7926" width="3.7109375" style="106" customWidth="1"/>
    <col min="7927" max="7927" width="39" style="106" bestFit="1" customWidth="1"/>
    <col min="7928" max="7928" width="8.28515625" style="106" bestFit="1" customWidth="1"/>
    <col min="7929" max="8172" width="9.140625" style="106"/>
    <col min="8173" max="8173" width="3.7109375" style="106" customWidth="1"/>
    <col min="8174" max="8174" width="68.7109375" style="106" customWidth="1"/>
    <col min="8175" max="8176" width="0" style="106" hidden="1" customWidth="1"/>
    <col min="8177" max="8178" width="14.7109375" style="106" customWidth="1"/>
    <col min="8179" max="8179" width="3.7109375" style="106" customWidth="1"/>
    <col min="8180" max="8181" width="9.140625" style="106"/>
    <col min="8182" max="8182" width="3.7109375" style="106" customWidth="1"/>
    <col min="8183" max="8183" width="39" style="106" bestFit="1" customWidth="1"/>
    <col min="8184" max="8184" width="8.28515625" style="106" bestFit="1" customWidth="1"/>
    <col min="8185" max="8428" width="9.140625" style="106"/>
    <col min="8429" max="8429" width="3.7109375" style="106" customWidth="1"/>
    <col min="8430" max="8430" width="68.7109375" style="106" customWidth="1"/>
    <col min="8431" max="8432" width="0" style="106" hidden="1" customWidth="1"/>
    <col min="8433" max="8434" width="14.7109375" style="106" customWidth="1"/>
    <col min="8435" max="8435" width="3.7109375" style="106" customWidth="1"/>
    <col min="8436" max="8437" width="9.140625" style="106"/>
    <col min="8438" max="8438" width="3.7109375" style="106" customWidth="1"/>
    <col min="8439" max="8439" width="39" style="106" bestFit="1" customWidth="1"/>
    <col min="8440" max="8440" width="8.28515625" style="106" bestFit="1" customWidth="1"/>
    <col min="8441" max="8684" width="9.140625" style="106"/>
    <col min="8685" max="8685" width="3.7109375" style="106" customWidth="1"/>
    <col min="8686" max="8686" width="68.7109375" style="106" customWidth="1"/>
    <col min="8687" max="8688" width="0" style="106" hidden="1" customWidth="1"/>
    <col min="8689" max="8690" width="14.7109375" style="106" customWidth="1"/>
    <col min="8691" max="8691" width="3.7109375" style="106" customWidth="1"/>
    <col min="8692" max="8693" width="9.140625" style="106"/>
    <col min="8694" max="8694" width="3.7109375" style="106" customWidth="1"/>
    <col min="8695" max="8695" width="39" style="106" bestFit="1" customWidth="1"/>
    <col min="8696" max="8696" width="8.28515625" style="106" bestFit="1" customWidth="1"/>
    <col min="8697" max="8940" width="9.140625" style="106"/>
    <col min="8941" max="8941" width="3.7109375" style="106" customWidth="1"/>
    <col min="8942" max="8942" width="68.7109375" style="106" customWidth="1"/>
    <col min="8943" max="8944" width="0" style="106" hidden="1" customWidth="1"/>
    <col min="8945" max="8946" width="14.7109375" style="106" customWidth="1"/>
    <col min="8947" max="8947" width="3.7109375" style="106" customWidth="1"/>
    <col min="8948" max="8949" width="9.140625" style="106"/>
    <col min="8950" max="8950" width="3.7109375" style="106" customWidth="1"/>
    <col min="8951" max="8951" width="39" style="106" bestFit="1" customWidth="1"/>
    <col min="8952" max="8952" width="8.28515625" style="106" bestFit="1" customWidth="1"/>
    <col min="8953" max="9196" width="9.140625" style="106"/>
    <col min="9197" max="9197" width="3.7109375" style="106" customWidth="1"/>
    <col min="9198" max="9198" width="68.7109375" style="106" customWidth="1"/>
    <col min="9199" max="9200" width="0" style="106" hidden="1" customWidth="1"/>
    <col min="9201" max="9202" width="14.7109375" style="106" customWidth="1"/>
    <col min="9203" max="9203" width="3.7109375" style="106" customWidth="1"/>
    <col min="9204" max="9205" width="9.140625" style="106"/>
    <col min="9206" max="9206" width="3.7109375" style="106" customWidth="1"/>
    <col min="9207" max="9207" width="39" style="106" bestFit="1" customWidth="1"/>
    <col min="9208" max="9208" width="8.28515625" style="106" bestFit="1" customWidth="1"/>
    <col min="9209" max="9452" width="9.140625" style="106"/>
    <col min="9453" max="9453" width="3.7109375" style="106" customWidth="1"/>
    <col min="9454" max="9454" width="68.7109375" style="106" customWidth="1"/>
    <col min="9455" max="9456" width="0" style="106" hidden="1" customWidth="1"/>
    <col min="9457" max="9458" width="14.7109375" style="106" customWidth="1"/>
    <col min="9459" max="9459" width="3.7109375" style="106" customWidth="1"/>
    <col min="9460" max="9461" width="9.140625" style="106"/>
    <col min="9462" max="9462" width="3.7109375" style="106" customWidth="1"/>
    <col min="9463" max="9463" width="39" style="106" bestFit="1" customWidth="1"/>
    <col min="9464" max="9464" width="8.28515625" style="106" bestFit="1" customWidth="1"/>
    <col min="9465" max="9708" width="9.140625" style="106"/>
    <col min="9709" max="9709" width="3.7109375" style="106" customWidth="1"/>
    <col min="9710" max="9710" width="68.7109375" style="106" customWidth="1"/>
    <col min="9711" max="9712" width="0" style="106" hidden="1" customWidth="1"/>
    <col min="9713" max="9714" width="14.7109375" style="106" customWidth="1"/>
    <col min="9715" max="9715" width="3.7109375" style="106" customWidth="1"/>
    <col min="9716" max="9717" width="9.140625" style="106"/>
    <col min="9718" max="9718" width="3.7109375" style="106" customWidth="1"/>
    <col min="9719" max="9719" width="39" style="106" bestFit="1" customWidth="1"/>
    <col min="9720" max="9720" width="8.28515625" style="106" bestFit="1" customWidth="1"/>
    <col min="9721" max="9964" width="9.140625" style="106"/>
    <col min="9965" max="9965" width="3.7109375" style="106" customWidth="1"/>
    <col min="9966" max="9966" width="68.7109375" style="106" customWidth="1"/>
    <col min="9967" max="9968" width="0" style="106" hidden="1" customWidth="1"/>
    <col min="9969" max="9970" width="14.7109375" style="106" customWidth="1"/>
    <col min="9971" max="9971" width="3.7109375" style="106" customWidth="1"/>
    <col min="9972" max="9973" width="9.140625" style="106"/>
    <col min="9974" max="9974" width="3.7109375" style="106" customWidth="1"/>
    <col min="9975" max="9975" width="39" style="106" bestFit="1" customWidth="1"/>
    <col min="9976" max="9976" width="8.28515625" style="106" bestFit="1" customWidth="1"/>
    <col min="9977" max="10220" width="9.140625" style="106"/>
    <col min="10221" max="10221" width="3.7109375" style="106" customWidth="1"/>
    <col min="10222" max="10222" width="68.7109375" style="106" customWidth="1"/>
    <col min="10223" max="10224" width="0" style="106" hidden="1" customWidth="1"/>
    <col min="10225" max="10226" width="14.7109375" style="106" customWidth="1"/>
    <col min="10227" max="10227" width="3.7109375" style="106" customWidth="1"/>
    <col min="10228" max="10229" width="9.140625" style="106"/>
    <col min="10230" max="10230" width="3.7109375" style="106" customWidth="1"/>
    <col min="10231" max="10231" width="39" style="106" bestFit="1" customWidth="1"/>
    <col min="10232" max="10232" width="8.28515625" style="106" bestFit="1" customWidth="1"/>
    <col min="10233" max="10476" width="9.140625" style="106"/>
    <col min="10477" max="10477" width="3.7109375" style="106" customWidth="1"/>
    <col min="10478" max="10478" width="68.7109375" style="106" customWidth="1"/>
    <col min="10479" max="10480" width="0" style="106" hidden="1" customWidth="1"/>
    <col min="10481" max="10482" width="14.7109375" style="106" customWidth="1"/>
    <col min="10483" max="10483" width="3.7109375" style="106" customWidth="1"/>
    <col min="10484" max="10485" width="9.140625" style="106"/>
    <col min="10486" max="10486" width="3.7109375" style="106" customWidth="1"/>
    <col min="10487" max="10487" width="39" style="106" bestFit="1" customWidth="1"/>
    <col min="10488" max="10488" width="8.28515625" style="106" bestFit="1" customWidth="1"/>
    <col min="10489" max="10732" width="9.140625" style="106"/>
    <col min="10733" max="10733" width="3.7109375" style="106" customWidth="1"/>
    <col min="10734" max="10734" width="68.7109375" style="106" customWidth="1"/>
    <col min="10735" max="10736" width="0" style="106" hidden="1" customWidth="1"/>
    <col min="10737" max="10738" width="14.7109375" style="106" customWidth="1"/>
    <col min="10739" max="10739" width="3.7109375" style="106" customWidth="1"/>
    <col min="10740" max="10741" width="9.140625" style="106"/>
    <col min="10742" max="10742" width="3.7109375" style="106" customWidth="1"/>
    <col min="10743" max="10743" width="39" style="106" bestFit="1" customWidth="1"/>
    <col min="10744" max="10744" width="8.28515625" style="106" bestFit="1" customWidth="1"/>
    <col min="10745" max="10988" width="9.140625" style="106"/>
    <col min="10989" max="10989" width="3.7109375" style="106" customWidth="1"/>
    <col min="10990" max="10990" width="68.7109375" style="106" customWidth="1"/>
    <col min="10991" max="10992" width="0" style="106" hidden="1" customWidth="1"/>
    <col min="10993" max="10994" width="14.7109375" style="106" customWidth="1"/>
    <col min="10995" max="10995" width="3.7109375" style="106" customWidth="1"/>
    <col min="10996" max="10997" width="9.140625" style="106"/>
    <col min="10998" max="10998" width="3.7109375" style="106" customWidth="1"/>
    <col min="10999" max="10999" width="39" style="106" bestFit="1" customWidth="1"/>
    <col min="11000" max="11000" width="8.28515625" style="106" bestFit="1" customWidth="1"/>
    <col min="11001" max="11244" width="9.140625" style="106"/>
    <col min="11245" max="11245" width="3.7109375" style="106" customWidth="1"/>
    <col min="11246" max="11246" width="68.7109375" style="106" customWidth="1"/>
    <col min="11247" max="11248" width="0" style="106" hidden="1" customWidth="1"/>
    <col min="11249" max="11250" width="14.7109375" style="106" customWidth="1"/>
    <col min="11251" max="11251" width="3.7109375" style="106" customWidth="1"/>
    <col min="11252" max="11253" width="9.140625" style="106"/>
    <col min="11254" max="11254" width="3.7109375" style="106" customWidth="1"/>
    <col min="11255" max="11255" width="39" style="106" bestFit="1" customWidth="1"/>
    <col min="11256" max="11256" width="8.28515625" style="106" bestFit="1" customWidth="1"/>
    <col min="11257" max="11500" width="9.140625" style="106"/>
    <col min="11501" max="11501" width="3.7109375" style="106" customWidth="1"/>
    <col min="11502" max="11502" width="68.7109375" style="106" customWidth="1"/>
    <col min="11503" max="11504" width="0" style="106" hidden="1" customWidth="1"/>
    <col min="11505" max="11506" width="14.7109375" style="106" customWidth="1"/>
    <col min="11507" max="11507" width="3.7109375" style="106" customWidth="1"/>
    <col min="11508" max="11509" width="9.140625" style="106"/>
    <col min="11510" max="11510" width="3.7109375" style="106" customWidth="1"/>
    <col min="11511" max="11511" width="39" style="106" bestFit="1" customWidth="1"/>
    <col min="11512" max="11512" width="8.28515625" style="106" bestFit="1" customWidth="1"/>
    <col min="11513" max="11756" width="9.140625" style="106"/>
    <col min="11757" max="11757" width="3.7109375" style="106" customWidth="1"/>
    <col min="11758" max="11758" width="68.7109375" style="106" customWidth="1"/>
    <col min="11759" max="11760" width="0" style="106" hidden="1" customWidth="1"/>
    <col min="11761" max="11762" width="14.7109375" style="106" customWidth="1"/>
    <col min="11763" max="11763" width="3.7109375" style="106" customWidth="1"/>
    <col min="11764" max="11765" width="9.140625" style="106"/>
    <col min="11766" max="11766" width="3.7109375" style="106" customWidth="1"/>
    <col min="11767" max="11767" width="39" style="106" bestFit="1" customWidth="1"/>
    <col min="11768" max="11768" width="8.28515625" style="106" bestFit="1" customWidth="1"/>
    <col min="11769" max="12012" width="9.140625" style="106"/>
    <col min="12013" max="12013" width="3.7109375" style="106" customWidth="1"/>
    <col min="12014" max="12014" width="68.7109375" style="106" customWidth="1"/>
    <col min="12015" max="12016" width="0" style="106" hidden="1" customWidth="1"/>
    <col min="12017" max="12018" width="14.7109375" style="106" customWidth="1"/>
    <col min="12019" max="12019" width="3.7109375" style="106" customWidth="1"/>
    <col min="12020" max="12021" width="9.140625" style="106"/>
    <col min="12022" max="12022" width="3.7109375" style="106" customWidth="1"/>
    <col min="12023" max="12023" width="39" style="106" bestFit="1" customWidth="1"/>
    <col min="12024" max="12024" width="8.28515625" style="106" bestFit="1" customWidth="1"/>
    <col min="12025" max="12268" width="9.140625" style="106"/>
    <col min="12269" max="12269" width="3.7109375" style="106" customWidth="1"/>
    <col min="12270" max="12270" width="68.7109375" style="106" customWidth="1"/>
    <col min="12271" max="12272" width="0" style="106" hidden="1" customWidth="1"/>
    <col min="12273" max="12274" width="14.7109375" style="106" customWidth="1"/>
    <col min="12275" max="12275" width="3.7109375" style="106" customWidth="1"/>
    <col min="12276" max="12277" width="9.140625" style="106"/>
    <col min="12278" max="12278" width="3.7109375" style="106" customWidth="1"/>
    <col min="12279" max="12279" width="39" style="106" bestFit="1" customWidth="1"/>
    <col min="12280" max="12280" width="8.28515625" style="106" bestFit="1" customWidth="1"/>
    <col min="12281" max="12524" width="9.140625" style="106"/>
    <col min="12525" max="12525" width="3.7109375" style="106" customWidth="1"/>
    <col min="12526" max="12526" width="68.7109375" style="106" customWidth="1"/>
    <col min="12527" max="12528" width="0" style="106" hidden="1" customWidth="1"/>
    <col min="12529" max="12530" width="14.7109375" style="106" customWidth="1"/>
    <col min="12531" max="12531" width="3.7109375" style="106" customWidth="1"/>
    <col min="12532" max="12533" width="9.140625" style="106"/>
    <col min="12534" max="12534" width="3.7109375" style="106" customWidth="1"/>
    <col min="12535" max="12535" width="39" style="106" bestFit="1" customWidth="1"/>
    <col min="12536" max="12536" width="8.28515625" style="106" bestFit="1" customWidth="1"/>
    <col min="12537" max="12780" width="9.140625" style="106"/>
    <col min="12781" max="12781" width="3.7109375" style="106" customWidth="1"/>
    <col min="12782" max="12782" width="68.7109375" style="106" customWidth="1"/>
    <col min="12783" max="12784" width="0" style="106" hidden="1" customWidth="1"/>
    <col min="12785" max="12786" width="14.7109375" style="106" customWidth="1"/>
    <col min="12787" max="12787" width="3.7109375" style="106" customWidth="1"/>
    <col min="12788" max="12789" width="9.140625" style="106"/>
    <col min="12790" max="12790" width="3.7109375" style="106" customWidth="1"/>
    <col min="12791" max="12791" width="39" style="106" bestFit="1" customWidth="1"/>
    <col min="12792" max="12792" width="8.28515625" style="106" bestFit="1" customWidth="1"/>
    <col min="12793" max="13036" width="9.140625" style="106"/>
    <col min="13037" max="13037" width="3.7109375" style="106" customWidth="1"/>
    <col min="13038" max="13038" width="68.7109375" style="106" customWidth="1"/>
    <col min="13039" max="13040" width="0" style="106" hidden="1" customWidth="1"/>
    <col min="13041" max="13042" width="14.7109375" style="106" customWidth="1"/>
    <col min="13043" max="13043" width="3.7109375" style="106" customWidth="1"/>
    <col min="13044" max="13045" width="9.140625" style="106"/>
    <col min="13046" max="13046" width="3.7109375" style="106" customWidth="1"/>
    <col min="13047" max="13047" width="39" style="106" bestFit="1" customWidth="1"/>
    <col min="13048" max="13048" width="8.28515625" style="106" bestFit="1" customWidth="1"/>
    <col min="13049" max="13292" width="9.140625" style="106"/>
    <col min="13293" max="13293" width="3.7109375" style="106" customWidth="1"/>
    <col min="13294" max="13294" width="68.7109375" style="106" customWidth="1"/>
    <col min="13295" max="13296" width="0" style="106" hidden="1" customWidth="1"/>
    <col min="13297" max="13298" width="14.7109375" style="106" customWidth="1"/>
    <col min="13299" max="13299" width="3.7109375" style="106" customWidth="1"/>
    <col min="13300" max="13301" width="9.140625" style="106"/>
    <col min="13302" max="13302" width="3.7109375" style="106" customWidth="1"/>
    <col min="13303" max="13303" width="39" style="106" bestFit="1" customWidth="1"/>
    <col min="13304" max="13304" width="8.28515625" style="106" bestFit="1" customWidth="1"/>
    <col min="13305" max="13548" width="9.140625" style="106"/>
    <col min="13549" max="13549" width="3.7109375" style="106" customWidth="1"/>
    <col min="13550" max="13550" width="68.7109375" style="106" customWidth="1"/>
    <col min="13551" max="13552" width="0" style="106" hidden="1" customWidth="1"/>
    <col min="13553" max="13554" width="14.7109375" style="106" customWidth="1"/>
    <col min="13555" max="13555" width="3.7109375" style="106" customWidth="1"/>
    <col min="13556" max="13557" width="9.140625" style="106"/>
    <col min="13558" max="13558" width="3.7109375" style="106" customWidth="1"/>
    <col min="13559" max="13559" width="39" style="106" bestFit="1" customWidth="1"/>
    <col min="13560" max="13560" width="8.28515625" style="106" bestFit="1" customWidth="1"/>
    <col min="13561" max="13804" width="9.140625" style="106"/>
    <col min="13805" max="13805" width="3.7109375" style="106" customWidth="1"/>
    <col min="13806" max="13806" width="68.7109375" style="106" customWidth="1"/>
    <col min="13807" max="13808" width="0" style="106" hidden="1" customWidth="1"/>
    <col min="13809" max="13810" width="14.7109375" style="106" customWidth="1"/>
    <col min="13811" max="13811" width="3.7109375" style="106" customWidth="1"/>
    <col min="13812" max="13813" width="9.140625" style="106"/>
    <col min="13814" max="13814" width="3.7109375" style="106" customWidth="1"/>
    <col min="13815" max="13815" width="39" style="106" bestFit="1" customWidth="1"/>
    <col min="13816" max="13816" width="8.28515625" style="106" bestFit="1" customWidth="1"/>
    <col min="13817" max="14060" width="9.140625" style="106"/>
    <col min="14061" max="14061" width="3.7109375" style="106" customWidth="1"/>
    <col min="14062" max="14062" width="68.7109375" style="106" customWidth="1"/>
    <col min="14063" max="14064" width="0" style="106" hidden="1" customWidth="1"/>
    <col min="14065" max="14066" width="14.7109375" style="106" customWidth="1"/>
    <col min="14067" max="14067" width="3.7109375" style="106" customWidth="1"/>
    <col min="14068" max="14069" width="9.140625" style="106"/>
    <col min="14070" max="14070" width="3.7109375" style="106" customWidth="1"/>
    <col min="14071" max="14071" width="39" style="106" bestFit="1" customWidth="1"/>
    <col min="14072" max="14072" width="8.28515625" style="106" bestFit="1" customWidth="1"/>
    <col min="14073" max="14316" width="9.140625" style="106"/>
    <col min="14317" max="14317" width="3.7109375" style="106" customWidth="1"/>
    <col min="14318" max="14318" width="68.7109375" style="106" customWidth="1"/>
    <col min="14319" max="14320" width="0" style="106" hidden="1" customWidth="1"/>
    <col min="14321" max="14322" width="14.7109375" style="106" customWidth="1"/>
    <col min="14323" max="14323" width="3.7109375" style="106" customWidth="1"/>
    <col min="14324" max="14325" width="9.140625" style="106"/>
    <col min="14326" max="14326" width="3.7109375" style="106" customWidth="1"/>
    <col min="14327" max="14327" width="39" style="106" bestFit="1" customWidth="1"/>
    <col min="14328" max="14328" width="8.28515625" style="106" bestFit="1" customWidth="1"/>
    <col min="14329" max="14572" width="9.140625" style="106"/>
    <col min="14573" max="14573" width="3.7109375" style="106" customWidth="1"/>
    <col min="14574" max="14574" width="68.7109375" style="106" customWidth="1"/>
    <col min="14575" max="14576" width="0" style="106" hidden="1" customWidth="1"/>
    <col min="14577" max="14578" width="14.7109375" style="106" customWidth="1"/>
    <col min="14579" max="14579" width="3.7109375" style="106" customWidth="1"/>
    <col min="14580" max="14581" width="9.140625" style="106"/>
    <col min="14582" max="14582" width="3.7109375" style="106" customWidth="1"/>
    <col min="14583" max="14583" width="39" style="106" bestFit="1" customWidth="1"/>
    <col min="14584" max="14584" width="8.28515625" style="106" bestFit="1" customWidth="1"/>
    <col min="14585" max="14828" width="9.140625" style="106"/>
    <col min="14829" max="14829" width="3.7109375" style="106" customWidth="1"/>
    <col min="14830" max="14830" width="68.7109375" style="106" customWidth="1"/>
    <col min="14831" max="14832" width="0" style="106" hidden="1" customWidth="1"/>
    <col min="14833" max="14834" width="14.7109375" style="106" customWidth="1"/>
    <col min="14835" max="14835" width="3.7109375" style="106" customWidth="1"/>
    <col min="14836" max="14837" width="9.140625" style="106"/>
    <col min="14838" max="14838" width="3.7109375" style="106" customWidth="1"/>
    <col min="14839" max="14839" width="39" style="106" bestFit="1" customWidth="1"/>
    <col min="14840" max="14840" width="8.28515625" style="106" bestFit="1" customWidth="1"/>
    <col min="14841" max="15084" width="9.140625" style="106"/>
    <col min="15085" max="15085" width="3.7109375" style="106" customWidth="1"/>
    <col min="15086" max="15086" width="68.7109375" style="106" customWidth="1"/>
    <col min="15087" max="15088" width="0" style="106" hidden="1" customWidth="1"/>
    <col min="15089" max="15090" width="14.7109375" style="106" customWidth="1"/>
    <col min="15091" max="15091" width="3.7109375" style="106" customWidth="1"/>
    <col min="15092" max="15093" width="9.140625" style="106"/>
    <col min="15094" max="15094" width="3.7109375" style="106" customWidth="1"/>
    <col min="15095" max="15095" width="39" style="106" bestFit="1" customWidth="1"/>
    <col min="15096" max="15096" width="8.28515625" style="106" bestFit="1" customWidth="1"/>
    <col min="15097" max="15340" width="9.140625" style="106"/>
    <col min="15341" max="15341" width="3.7109375" style="106" customWidth="1"/>
    <col min="15342" max="15342" width="68.7109375" style="106" customWidth="1"/>
    <col min="15343" max="15344" width="0" style="106" hidden="1" customWidth="1"/>
    <col min="15345" max="15346" width="14.7109375" style="106" customWidth="1"/>
    <col min="15347" max="15347" width="3.7109375" style="106" customWidth="1"/>
    <col min="15348" max="15349" width="9.140625" style="106"/>
    <col min="15350" max="15350" width="3.7109375" style="106" customWidth="1"/>
    <col min="15351" max="15351" width="39" style="106" bestFit="1" customWidth="1"/>
    <col min="15352" max="15352" width="8.28515625" style="106" bestFit="1" customWidth="1"/>
    <col min="15353" max="15596" width="9.140625" style="106"/>
    <col min="15597" max="15597" width="3.7109375" style="106" customWidth="1"/>
    <col min="15598" max="15598" width="68.7109375" style="106" customWidth="1"/>
    <col min="15599" max="15600" width="0" style="106" hidden="1" customWidth="1"/>
    <col min="15601" max="15602" width="14.7109375" style="106" customWidth="1"/>
    <col min="15603" max="15603" width="3.7109375" style="106" customWidth="1"/>
    <col min="15604" max="15605" width="9.140625" style="106"/>
    <col min="15606" max="15606" width="3.7109375" style="106" customWidth="1"/>
    <col min="15607" max="15607" width="39" style="106" bestFit="1" customWidth="1"/>
    <col min="15608" max="15608" width="8.28515625" style="106" bestFit="1" customWidth="1"/>
    <col min="15609" max="15852" width="9.140625" style="106"/>
    <col min="15853" max="15853" width="3.7109375" style="106" customWidth="1"/>
    <col min="15854" max="15854" width="68.7109375" style="106" customWidth="1"/>
    <col min="15855" max="15856" width="0" style="106" hidden="1" customWidth="1"/>
    <col min="15857" max="15858" width="14.7109375" style="106" customWidth="1"/>
    <col min="15859" max="15859" width="3.7109375" style="106" customWidth="1"/>
    <col min="15860" max="15861" width="9.140625" style="106"/>
    <col min="15862" max="15862" width="3.7109375" style="106" customWidth="1"/>
    <col min="15863" max="15863" width="39" style="106" bestFit="1" customWidth="1"/>
    <col min="15864" max="15864" width="8.28515625" style="106" bestFit="1" customWidth="1"/>
    <col min="15865" max="16108" width="9.140625" style="106"/>
    <col min="16109" max="16109" width="3.7109375" style="106" customWidth="1"/>
    <col min="16110" max="16110" width="68.7109375" style="106" customWidth="1"/>
    <col min="16111" max="16112" width="0" style="106" hidden="1" customWidth="1"/>
    <col min="16113" max="16114" width="14.7109375" style="106" customWidth="1"/>
    <col min="16115" max="16115" width="3.7109375" style="106" customWidth="1"/>
    <col min="16116" max="16117" width="9.140625" style="106"/>
    <col min="16118" max="16118" width="3.7109375" style="106" customWidth="1"/>
    <col min="16119" max="16119" width="39" style="106" bestFit="1" customWidth="1"/>
    <col min="16120" max="16120" width="8.28515625" style="106" bestFit="1" customWidth="1"/>
    <col min="16121" max="16384" width="9.140625" style="106"/>
  </cols>
  <sheetData>
    <row r="1" spans="2:25" x14ac:dyDescent="0.2">
      <c r="B1" s="5"/>
      <c r="C1" s="5"/>
    </row>
    <row r="2" spans="2:25" x14ac:dyDescent="0.2">
      <c r="B2" s="5" t="s">
        <v>0</v>
      </c>
      <c r="C2" s="5"/>
      <c r="D2" s="22"/>
      <c r="E2" s="22"/>
      <c r="F2" s="22"/>
      <c r="G2" s="22"/>
      <c r="H2" s="22"/>
      <c r="I2" s="22"/>
      <c r="J2" s="22"/>
      <c r="K2" s="22"/>
      <c r="O2" s="22"/>
      <c r="P2" s="22"/>
      <c r="Q2" s="22"/>
      <c r="R2" s="22"/>
      <c r="T2" s="22"/>
      <c r="U2" s="22"/>
      <c r="V2" s="22"/>
      <c r="W2" s="22"/>
    </row>
    <row r="3" spans="2:25" x14ac:dyDescent="0.2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2:25" x14ac:dyDescent="0.2">
      <c r="B4" s="5"/>
      <c r="C4" s="5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2:25" x14ac:dyDescent="0.2">
      <c r="B5" s="5"/>
      <c r="C5" s="5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2:25" s="148" customFormat="1" ht="26.25" customHeight="1" x14ac:dyDescent="0.2">
      <c r="B6" s="232" t="s">
        <v>10</v>
      </c>
      <c r="C6" s="211"/>
      <c r="D6" s="143"/>
      <c r="E6" s="212"/>
      <c r="F6" s="143"/>
      <c r="G6" s="213"/>
      <c r="H6" s="213"/>
      <c r="I6" s="213"/>
      <c r="J6" s="214"/>
      <c r="K6" s="214"/>
      <c r="L6" s="143"/>
      <c r="M6" s="213"/>
      <c r="N6" s="213"/>
      <c r="O6" s="214"/>
      <c r="P6" s="214"/>
      <c r="Q6" s="214"/>
      <c r="R6" s="214"/>
      <c r="S6" s="213"/>
      <c r="T6" s="214"/>
      <c r="U6" s="214"/>
      <c r="V6" s="214"/>
      <c r="W6" s="214"/>
      <c r="X6" s="213"/>
      <c r="Y6" s="214"/>
    </row>
    <row r="7" spans="2:25" ht="12.75" customHeight="1" x14ac:dyDescent="0.2">
      <c r="B7" s="210"/>
      <c r="C7" s="210"/>
      <c r="D7" s="114"/>
      <c r="E7" s="114"/>
      <c r="F7" s="114"/>
      <c r="G7" s="114"/>
      <c r="H7" s="114"/>
      <c r="I7" s="114"/>
      <c r="J7" s="109"/>
      <c r="K7" s="109"/>
      <c r="L7" s="109"/>
      <c r="M7" s="114"/>
      <c r="N7" s="114"/>
      <c r="O7" s="109"/>
      <c r="P7" s="109"/>
      <c r="Q7" s="109"/>
      <c r="R7" s="109"/>
      <c r="S7" s="114"/>
      <c r="T7" s="109"/>
      <c r="U7" s="109"/>
      <c r="V7" s="109"/>
      <c r="W7" s="109"/>
      <c r="X7" s="114"/>
      <c r="Y7" s="149" t="s">
        <v>130</v>
      </c>
    </row>
    <row r="8" spans="2:25" ht="12.75" customHeight="1" x14ac:dyDescent="0.2">
      <c r="B8" s="193"/>
      <c r="C8" s="193"/>
      <c r="D8" s="114"/>
      <c r="E8" s="114"/>
      <c r="F8" s="114"/>
      <c r="G8" s="114"/>
      <c r="H8" s="114"/>
      <c r="I8" s="114"/>
      <c r="J8" s="194"/>
      <c r="K8" s="194"/>
      <c r="L8" s="194"/>
      <c r="M8" s="114"/>
      <c r="N8" s="114"/>
      <c r="O8" s="194"/>
      <c r="P8" s="194"/>
      <c r="Q8" s="194"/>
      <c r="R8" s="194"/>
      <c r="S8" s="114"/>
      <c r="T8" s="194"/>
      <c r="U8" s="194"/>
      <c r="V8" s="194"/>
      <c r="W8" s="194"/>
      <c r="X8" s="114"/>
    </row>
    <row r="9" spans="2:25" ht="12.75" customHeight="1" x14ac:dyDescent="0.2">
      <c r="B9" s="5"/>
      <c r="C9" s="5"/>
      <c r="D9" s="25" t="s">
        <v>94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94</v>
      </c>
      <c r="J9" s="25" t="s">
        <v>3</v>
      </c>
      <c r="K9" s="25" t="s">
        <v>4</v>
      </c>
      <c r="L9" s="25" t="s">
        <v>5</v>
      </c>
      <c r="M9" s="25" t="s">
        <v>6</v>
      </c>
      <c r="N9" s="25" t="s">
        <v>94</v>
      </c>
      <c r="O9" s="25" t="s">
        <v>3</v>
      </c>
      <c r="P9" s="25" t="s">
        <v>4</v>
      </c>
      <c r="Q9" s="25" t="s">
        <v>5</v>
      </c>
      <c r="R9" s="25" t="s">
        <v>6</v>
      </c>
      <c r="S9" s="25" t="s">
        <v>94</v>
      </c>
      <c r="T9" s="25" t="s">
        <v>3</v>
      </c>
      <c r="U9" s="25" t="s">
        <v>4</v>
      </c>
      <c r="V9" s="25" t="s">
        <v>5</v>
      </c>
      <c r="W9" s="25" t="s">
        <v>6</v>
      </c>
      <c r="X9" s="25" t="s">
        <v>94</v>
      </c>
      <c r="Y9" s="25" t="s">
        <v>3</v>
      </c>
    </row>
    <row r="10" spans="2:25" ht="12.75" customHeight="1" thickBot="1" x14ac:dyDescent="0.25">
      <c r="B10" s="10" t="s">
        <v>172</v>
      </c>
      <c r="C10" s="10"/>
      <c r="D10" s="124">
        <v>2011</v>
      </c>
      <c r="E10" s="87">
        <v>2012</v>
      </c>
      <c r="F10" s="87">
        <v>2012</v>
      </c>
      <c r="G10" s="87">
        <v>2012</v>
      </c>
      <c r="H10" s="87">
        <v>2012</v>
      </c>
      <c r="I10" s="124">
        <v>2012</v>
      </c>
      <c r="J10" s="87">
        <v>2013</v>
      </c>
      <c r="K10" s="87">
        <v>2013</v>
      </c>
      <c r="L10" s="87">
        <v>2013</v>
      </c>
      <c r="M10" s="87">
        <v>2013</v>
      </c>
      <c r="N10" s="124">
        <v>2013</v>
      </c>
      <c r="O10" s="87">
        <v>2014</v>
      </c>
      <c r="P10" s="87">
        <v>2014</v>
      </c>
      <c r="Q10" s="87">
        <v>2014</v>
      </c>
      <c r="R10" s="87">
        <v>2014</v>
      </c>
      <c r="S10" s="124">
        <v>2014</v>
      </c>
      <c r="T10" s="87">
        <v>2015</v>
      </c>
      <c r="U10" s="87">
        <v>2015</v>
      </c>
      <c r="V10" s="87">
        <v>2015</v>
      </c>
      <c r="W10" s="87">
        <v>2015</v>
      </c>
      <c r="X10" s="124">
        <v>2015</v>
      </c>
      <c r="Y10" s="87">
        <v>2016</v>
      </c>
    </row>
    <row r="11" spans="2:25" ht="13.5" thickTop="1" x14ac:dyDescent="0.2"/>
    <row r="12" spans="2:25" s="125" customFormat="1" ht="12.75" customHeight="1" x14ac:dyDescent="0.2">
      <c r="B12" s="126" t="s">
        <v>17</v>
      </c>
      <c r="C12" s="126"/>
      <c r="D12" s="95">
        <v>4682</v>
      </c>
      <c r="E12" s="95">
        <v>1065</v>
      </c>
      <c r="F12" s="95">
        <v>1048</v>
      </c>
      <c r="G12" s="95">
        <v>1051</v>
      </c>
      <c r="H12" s="95">
        <v>1042</v>
      </c>
      <c r="I12" s="95">
        <v>4206</v>
      </c>
      <c r="J12" s="95">
        <v>1040</v>
      </c>
      <c r="K12" s="95">
        <v>1068</v>
      </c>
      <c r="L12" s="95">
        <v>1122</v>
      </c>
      <c r="M12" s="95">
        <v>1102</v>
      </c>
      <c r="N12" s="95">
        <v>4332</v>
      </c>
      <c r="O12" s="95">
        <v>1092</v>
      </c>
      <c r="P12" s="95">
        <v>1130</v>
      </c>
      <c r="Q12" s="95">
        <v>1109</v>
      </c>
      <c r="R12" s="95">
        <v>1124</v>
      </c>
      <c r="S12" s="95">
        <v>4455</v>
      </c>
      <c r="T12" s="95">
        <v>1136</v>
      </c>
      <c r="U12" s="95">
        <v>1033</v>
      </c>
      <c r="V12" s="95">
        <v>1046</v>
      </c>
      <c r="W12" s="95">
        <v>1025</v>
      </c>
      <c r="X12" s="95">
        <v>4240</v>
      </c>
      <c r="Y12" s="95">
        <v>962</v>
      </c>
    </row>
    <row r="13" spans="2:25" s="125" customFormat="1" ht="12.75" customHeight="1" x14ac:dyDescent="0.2">
      <c r="B13" s="137" t="s">
        <v>173</v>
      </c>
      <c r="C13" s="137"/>
      <c r="D13" s="141">
        <v>1059</v>
      </c>
      <c r="E13" s="141">
        <v>222</v>
      </c>
      <c r="F13" s="141">
        <v>243</v>
      </c>
      <c r="G13" s="141">
        <v>225</v>
      </c>
      <c r="H13" s="141">
        <v>181</v>
      </c>
      <c r="I13" s="141">
        <v>871</v>
      </c>
      <c r="J13" s="141">
        <v>201</v>
      </c>
      <c r="K13" s="141">
        <v>218</v>
      </c>
      <c r="L13" s="141">
        <v>242</v>
      </c>
      <c r="M13" s="141">
        <v>231</v>
      </c>
      <c r="N13" s="141">
        <v>892</v>
      </c>
      <c r="O13" s="141">
        <v>265</v>
      </c>
      <c r="P13" s="141">
        <v>260</v>
      </c>
      <c r="Q13" s="141">
        <v>256</v>
      </c>
      <c r="R13" s="141">
        <v>229</v>
      </c>
      <c r="S13" s="141">
        <v>1010</v>
      </c>
      <c r="T13" s="141">
        <v>220</v>
      </c>
      <c r="U13" s="141">
        <v>206</v>
      </c>
      <c r="V13" s="141">
        <v>220</v>
      </c>
      <c r="W13" s="141">
        <v>199</v>
      </c>
      <c r="X13" s="141">
        <v>845</v>
      </c>
      <c r="Y13" s="141">
        <v>164</v>
      </c>
    </row>
    <row r="14" spans="2:25" s="125" customFormat="1" ht="12.75" customHeight="1" x14ac:dyDescent="0.2">
      <c r="B14" s="128" t="s">
        <v>139</v>
      </c>
      <c r="C14" s="128"/>
      <c r="D14" s="14">
        <v>368</v>
      </c>
      <c r="E14" s="14">
        <v>68</v>
      </c>
      <c r="F14" s="14">
        <v>73</v>
      </c>
      <c r="G14" s="14">
        <v>70</v>
      </c>
      <c r="H14" s="14">
        <v>72</v>
      </c>
      <c r="I14" s="14">
        <v>283</v>
      </c>
      <c r="J14" s="14">
        <v>71</v>
      </c>
      <c r="K14" s="14">
        <v>72</v>
      </c>
      <c r="L14" s="14">
        <v>75</v>
      </c>
      <c r="M14" s="14">
        <v>79</v>
      </c>
      <c r="N14" s="14">
        <v>297</v>
      </c>
      <c r="O14" s="14">
        <v>72</v>
      </c>
      <c r="P14" s="14">
        <v>73</v>
      </c>
      <c r="Q14" s="14">
        <v>97</v>
      </c>
      <c r="R14" s="14">
        <v>87</v>
      </c>
      <c r="S14" s="14">
        <v>329</v>
      </c>
      <c r="T14" s="14">
        <v>70</v>
      </c>
      <c r="U14" s="14">
        <v>77</v>
      </c>
      <c r="V14" s="14">
        <v>80</v>
      </c>
      <c r="W14" s="14">
        <v>68</v>
      </c>
      <c r="X14" s="14">
        <v>295</v>
      </c>
      <c r="Y14" s="14">
        <v>85</v>
      </c>
    </row>
    <row r="15" spans="2:25" s="125" customFormat="1" x14ac:dyDescent="0.2">
      <c r="B15" s="128" t="s">
        <v>162</v>
      </c>
      <c r="C15" s="128"/>
      <c r="D15" s="14">
        <v>28</v>
      </c>
      <c r="E15" s="14">
        <v>105</v>
      </c>
      <c r="F15" s="14">
        <v>11</v>
      </c>
      <c r="G15" s="14">
        <v>1</v>
      </c>
      <c r="H15" s="14">
        <v>0</v>
      </c>
      <c r="I15" s="14">
        <v>117</v>
      </c>
      <c r="J15" s="14">
        <v>7</v>
      </c>
      <c r="K15" s="14">
        <v>2</v>
      </c>
      <c r="L15" s="14">
        <v>7</v>
      </c>
      <c r="M15" s="14">
        <v>54</v>
      </c>
      <c r="N15" s="14">
        <v>70</v>
      </c>
      <c r="O15" s="14">
        <v>-2</v>
      </c>
      <c r="P15" s="14">
        <v>18</v>
      </c>
      <c r="Q15" s="14">
        <v>357</v>
      </c>
      <c r="R15" s="14">
        <v>1</v>
      </c>
      <c r="S15" s="14">
        <v>374</v>
      </c>
      <c r="T15" s="14">
        <v>8</v>
      </c>
      <c r="U15" s="14">
        <v>2</v>
      </c>
      <c r="V15" s="14">
        <v>1</v>
      </c>
      <c r="W15" s="14">
        <v>0</v>
      </c>
      <c r="X15" s="14">
        <v>11</v>
      </c>
      <c r="Y15" s="14">
        <v>1</v>
      </c>
    </row>
    <row r="16" spans="2:25" s="125" customFormat="1" x14ac:dyDescent="0.2">
      <c r="B16" s="128" t="s">
        <v>24</v>
      </c>
      <c r="C16" s="128"/>
      <c r="D16" s="14">
        <v>0</v>
      </c>
      <c r="E16" s="14">
        <v>20</v>
      </c>
      <c r="F16" s="14">
        <v>14</v>
      </c>
      <c r="G16" s="14">
        <v>22</v>
      </c>
      <c r="H16" s="14">
        <v>44</v>
      </c>
      <c r="I16" s="14">
        <v>100</v>
      </c>
      <c r="J16" s="14">
        <v>24</v>
      </c>
      <c r="K16" s="14">
        <v>24</v>
      </c>
      <c r="L16" s="14">
        <v>32</v>
      </c>
      <c r="M16" s="14">
        <v>13</v>
      </c>
      <c r="N16" s="14">
        <v>93</v>
      </c>
      <c r="O16" s="14">
        <v>19</v>
      </c>
      <c r="P16" s="14">
        <v>28</v>
      </c>
      <c r="Q16" s="14">
        <v>-31</v>
      </c>
      <c r="R16" s="14">
        <v>-30</v>
      </c>
      <c r="S16" s="14">
        <v>-14</v>
      </c>
      <c r="T16" s="14">
        <v>39</v>
      </c>
      <c r="U16" s="14">
        <v>32</v>
      </c>
      <c r="V16" s="14">
        <v>40</v>
      </c>
      <c r="W16" s="14">
        <v>3</v>
      </c>
      <c r="X16" s="14">
        <v>114</v>
      </c>
      <c r="Y16" s="14">
        <v>18</v>
      </c>
    </row>
    <row r="17" spans="2:25" s="125" customFormat="1" x14ac:dyDescent="0.2">
      <c r="B17" s="126" t="s">
        <v>25</v>
      </c>
      <c r="C17" s="126"/>
      <c r="D17" s="95">
        <v>50</v>
      </c>
      <c r="E17" s="95">
        <v>14</v>
      </c>
      <c r="F17" s="95">
        <v>14</v>
      </c>
      <c r="G17" s="95">
        <v>12</v>
      </c>
      <c r="H17" s="95">
        <v>19</v>
      </c>
      <c r="I17" s="95">
        <v>59</v>
      </c>
      <c r="J17" s="95">
        <v>17</v>
      </c>
      <c r="K17" s="95">
        <v>20</v>
      </c>
      <c r="L17" s="95">
        <v>19</v>
      </c>
      <c r="M17" s="95">
        <v>12</v>
      </c>
      <c r="N17" s="95">
        <v>68</v>
      </c>
      <c r="O17" s="95">
        <v>20</v>
      </c>
      <c r="P17" s="95">
        <v>25</v>
      </c>
      <c r="Q17" s="95">
        <v>25</v>
      </c>
      <c r="R17" s="95">
        <v>23</v>
      </c>
      <c r="S17" s="95">
        <v>93</v>
      </c>
      <c r="T17" s="95">
        <v>20</v>
      </c>
      <c r="U17" s="95">
        <v>22</v>
      </c>
      <c r="V17" s="95">
        <v>24</v>
      </c>
      <c r="W17" s="95">
        <v>19</v>
      </c>
      <c r="X17" s="95">
        <v>85</v>
      </c>
      <c r="Y17" s="95">
        <v>25</v>
      </c>
    </row>
    <row r="18" spans="2:25" s="125" customFormat="1" x14ac:dyDescent="0.2">
      <c r="B18" s="137" t="s">
        <v>163</v>
      </c>
      <c r="C18" s="137"/>
      <c r="D18" s="141">
        <v>769</v>
      </c>
      <c r="E18" s="141">
        <v>293</v>
      </c>
      <c r="F18" s="141">
        <v>209</v>
      </c>
      <c r="G18" s="141">
        <v>190</v>
      </c>
      <c r="H18" s="141">
        <v>172</v>
      </c>
      <c r="I18" s="141">
        <v>864</v>
      </c>
      <c r="J18" s="141">
        <v>178</v>
      </c>
      <c r="K18" s="141">
        <v>192</v>
      </c>
      <c r="L18" s="141">
        <v>225</v>
      </c>
      <c r="M18" s="141">
        <v>231</v>
      </c>
      <c r="N18" s="141">
        <v>826</v>
      </c>
      <c r="O18" s="141">
        <v>230</v>
      </c>
      <c r="P18" s="141">
        <v>258</v>
      </c>
      <c r="Q18" s="141">
        <v>510</v>
      </c>
      <c r="R18" s="141">
        <v>136</v>
      </c>
      <c r="S18" s="141">
        <v>1134</v>
      </c>
      <c r="T18" s="141">
        <v>217</v>
      </c>
      <c r="U18" s="141">
        <v>185</v>
      </c>
      <c r="V18" s="141">
        <v>205</v>
      </c>
      <c r="W18" s="141">
        <v>153</v>
      </c>
      <c r="X18" s="141">
        <v>760</v>
      </c>
      <c r="Y18" s="141">
        <v>123</v>
      </c>
    </row>
    <row r="19" spans="2:25" s="125" customFormat="1" x14ac:dyDescent="0.2">
      <c r="B19" s="126" t="s">
        <v>28</v>
      </c>
      <c r="C19" s="128"/>
      <c r="D19" s="14">
        <v>121</v>
      </c>
      <c r="E19" s="14">
        <v>67</v>
      </c>
      <c r="F19" s="14">
        <v>49</v>
      </c>
      <c r="G19" s="14">
        <v>34</v>
      </c>
      <c r="H19" s="14">
        <v>13</v>
      </c>
      <c r="I19" s="14">
        <v>163</v>
      </c>
      <c r="J19" s="14">
        <v>12</v>
      </c>
      <c r="K19" s="14">
        <v>13</v>
      </c>
      <c r="L19" s="14">
        <v>22</v>
      </c>
      <c r="M19" s="14">
        <v>9</v>
      </c>
      <c r="N19" s="14">
        <v>56</v>
      </c>
      <c r="O19" s="14">
        <v>15</v>
      </c>
      <c r="P19" s="14">
        <v>35</v>
      </c>
      <c r="Q19" s="14">
        <v>165</v>
      </c>
      <c r="R19" s="14">
        <v>19</v>
      </c>
      <c r="S19" s="14">
        <v>234</v>
      </c>
      <c r="T19" s="14">
        <v>27</v>
      </c>
      <c r="U19" s="14">
        <v>24</v>
      </c>
      <c r="V19" s="14">
        <v>30</v>
      </c>
      <c r="W19" s="14">
        <v>25</v>
      </c>
      <c r="X19" s="14">
        <v>106</v>
      </c>
      <c r="Y19" s="14">
        <v>15</v>
      </c>
    </row>
    <row r="20" spans="2:25" s="125" customFormat="1" x14ac:dyDescent="0.2">
      <c r="B20" s="96" t="s">
        <v>164</v>
      </c>
      <c r="C20" s="96"/>
      <c r="D20" s="97">
        <v>648</v>
      </c>
      <c r="E20" s="97">
        <v>226</v>
      </c>
      <c r="F20" s="97">
        <v>160</v>
      </c>
      <c r="G20" s="97">
        <v>156</v>
      </c>
      <c r="H20" s="97">
        <v>159</v>
      </c>
      <c r="I20" s="97">
        <v>701</v>
      </c>
      <c r="J20" s="97">
        <v>166</v>
      </c>
      <c r="K20" s="97">
        <v>179</v>
      </c>
      <c r="L20" s="97">
        <v>203</v>
      </c>
      <c r="M20" s="97">
        <v>222</v>
      </c>
      <c r="N20" s="97">
        <v>770</v>
      </c>
      <c r="O20" s="97">
        <v>215</v>
      </c>
      <c r="P20" s="97">
        <v>223</v>
      </c>
      <c r="Q20" s="97">
        <v>345</v>
      </c>
      <c r="R20" s="97">
        <v>117</v>
      </c>
      <c r="S20" s="97">
        <v>900</v>
      </c>
      <c r="T20" s="97">
        <v>190</v>
      </c>
      <c r="U20" s="97">
        <v>161</v>
      </c>
      <c r="V20" s="97">
        <v>175</v>
      </c>
      <c r="W20" s="97">
        <v>128</v>
      </c>
      <c r="X20" s="97">
        <v>654</v>
      </c>
      <c r="Y20" s="97">
        <v>108</v>
      </c>
    </row>
    <row r="21" spans="2:25" s="125" customFormat="1" x14ac:dyDescent="0.2">
      <c r="B21" s="128"/>
      <c r="C21" s="12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25" s="125" customFormat="1" x14ac:dyDescent="0.2">
      <c r="B22" s="128" t="s">
        <v>101</v>
      </c>
      <c r="C22" s="128"/>
      <c r="D22" s="14">
        <v>912</v>
      </c>
      <c r="E22" s="14">
        <v>185</v>
      </c>
      <c r="F22" s="14">
        <v>265</v>
      </c>
      <c r="G22" s="14">
        <v>232</v>
      </c>
      <c r="H22" s="14">
        <v>228</v>
      </c>
      <c r="I22" s="14">
        <v>910</v>
      </c>
      <c r="J22" s="14">
        <v>242</v>
      </c>
      <c r="K22" s="14">
        <v>241</v>
      </c>
      <c r="L22" s="14">
        <v>261</v>
      </c>
      <c r="M22" s="14">
        <v>179</v>
      </c>
      <c r="N22" s="14">
        <v>923</v>
      </c>
      <c r="O22" s="14">
        <v>305</v>
      </c>
      <c r="P22" s="14">
        <v>192</v>
      </c>
      <c r="Q22" s="14">
        <v>318</v>
      </c>
      <c r="R22" s="14">
        <v>110</v>
      </c>
      <c r="S22" s="14">
        <v>925</v>
      </c>
      <c r="T22" s="14">
        <v>271</v>
      </c>
      <c r="U22" s="14">
        <v>176</v>
      </c>
      <c r="V22" s="14">
        <v>224</v>
      </c>
      <c r="W22" s="14">
        <v>203</v>
      </c>
      <c r="X22" s="14">
        <v>874</v>
      </c>
      <c r="Y22" s="14">
        <v>198</v>
      </c>
    </row>
    <row r="23" spans="2:25" s="125" customFormat="1" x14ac:dyDescent="0.2">
      <c r="B23" s="128" t="s">
        <v>33</v>
      </c>
      <c r="C23" s="128"/>
      <c r="D23" s="14">
        <v>-688</v>
      </c>
      <c r="E23" s="14">
        <v>-24</v>
      </c>
      <c r="F23" s="14">
        <v>-63</v>
      </c>
      <c r="G23" s="14">
        <v>-181</v>
      </c>
      <c r="H23" s="14">
        <v>-1029</v>
      </c>
      <c r="I23" s="14">
        <v>-1297</v>
      </c>
      <c r="J23" s="14">
        <v>-164</v>
      </c>
      <c r="K23" s="14">
        <v>-212</v>
      </c>
      <c r="L23" s="14">
        <v>-222</v>
      </c>
      <c r="M23" s="14">
        <v>-243</v>
      </c>
      <c r="N23" s="14">
        <v>-841</v>
      </c>
      <c r="O23" s="14">
        <v>-120</v>
      </c>
      <c r="P23" s="14">
        <v>-215</v>
      </c>
      <c r="Q23" s="14">
        <v>570</v>
      </c>
      <c r="R23" s="14">
        <v>-233</v>
      </c>
      <c r="S23" s="14">
        <v>2</v>
      </c>
      <c r="T23" s="14">
        <v>-222</v>
      </c>
      <c r="U23" s="14">
        <v>-169</v>
      </c>
      <c r="V23" s="14">
        <v>-172</v>
      </c>
      <c r="W23" s="14">
        <v>-211</v>
      </c>
      <c r="X23" s="14">
        <v>-774</v>
      </c>
      <c r="Y23" s="14">
        <v>-960</v>
      </c>
    </row>
    <row r="24" spans="2:25" s="125" customFormat="1" x14ac:dyDescent="0.2">
      <c r="B24" s="128"/>
      <c r="C24" s="12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 s="125" customFormat="1" x14ac:dyDescent="0.2">
      <c r="B25" s="196" t="s">
        <v>38</v>
      </c>
      <c r="C25" s="196"/>
      <c r="D25" s="14">
        <v>5124</v>
      </c>
      <c r="E25" s="14">
        <v>4548</v>
      </c>
      <c r="F25" s="14">
        <v>4367</v>
      </c>
      <c r="G25" s="14">
        <v>4547</v>
      </c>
      <c r="H25" s="14">
        <v>5495</v>
      </c>
      <c r="I25" s="14">
        <v>5495</v>
      </c>
      <c r="J25" s="14">
        <v>5555</v>
      </c>
      <c r="K25" s="14">
        <v>5639</v>
      </c>
      <c r="L25" s="14">
        <v>5839</v>
      </c>
      <c r="M25" s="14">
        <v>6177</v>
      </c>
      <c r="N25" s="14">
        <v>6177</v>
      </c>
      <c r="O25" s="14">
        <v>6150</v>
      </c>
      <c r="P25" s="14">
        <v>6384</v>
      </c>
      <c r="Q25" s="14">
        <v>5874</v>
      </c>
      <c r="R25" s="14">
        <v>5933</v>
      </c>
      <c r="S25" s="14">
        <v>5933</v>
      </c>
      <c r="T25" s="14">
        <v>5821</v>
      </c>
      <c r="U25" s="14">
        <v>5995</v>
      </c>
      <c r="V25" s="14">
        <v>6033</v>
      </c>
      <c r="W25" s="14">
        <v>6177</v>
      </c>
      <c r="X25" s="14">
        <v>6177</v>
      </c>
      <c r="Y25" s="14">
        <v>7731</v>
      </c>
    </row>
    <row r="26" spans="2:25" s="125" customFormat="1" x14ac:dyDescent="0.2">
      <c r="B26" s="128"/>
      <c r="C26" s="12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s="125" customFormat="1" x14ac:dyDescent="0.2">
      <c r="B27" s="144" t="s">
        <v>174</v>
      </c>
      <c r="C27" s="144"/>
      <c r="D27" s="180">
        <v>0.13100000000000001</v>
      </c>
      <c r="E27" s="180">
        <v>0.20100000000000001</v>
      </c>
      <c r="F27" s="180">
        <v>0.14299999999999999</v>
      </c>
      <c r="G27" s="180">
        <v>0.14000000000000001</v>
      </c>
      <c r="H27" s="180">
        <v>0.127</v>
      </c>
      <c r="I27" s="180">
        <v>0.152</v>
      </c>
      <c r="J27" s="180">
        <v>0.12</v>
      </c>
      <c r="K27" s="180">
        <v>0.128</v>
      </c>
      <c r="L27" s="180">
        <v>0.14199999999999999</v>
      </c>
      <c r="M27" s="180">
        <v>0.14799999999999999</v>
      </c>
      <c r="N27" s="180">
        <v>0.13500000000000001</v>
      </c>
      <c r="O27" s="180">
        <v>0.14000000000000001</v>
      </c>
      <c r="P27" s="180">
        <v>0.14199999999999999</v>
      </c>
      <c r="Q27" s="180">
        <v>0.22500000000000001</v>
      </c>
      <c r="R27" s="180">
        <v>7.9000000000000001E-2</v>
      </c>
      <c r="S27" s="180">
        <v>0.14699999999999999</v>
      </c>
      <c r="T27" s="180">
        <v>0.129</v>
      </c>
      <c r="U27" s="180">
        <v>0.109</v>
      </c>
      <c r="V27" s="180">
        <v>0.11600000000000001</v>
      </c>
      <c r="W27" s="180">
        <v>8.3000000000000004E-2</v>
      </c>
      <c r="X27" s="180">
        <v>0.109</v>
      </c>
      <c r="Y27" s="180">
        <v>6.2E-2</v>
      </c>
    </row>
    <row r="28" spans="2:25" s="125" customFormat="1" x14ac:dyDescent="0.2">
      <c r="B28" s="128"/>
      <c r="C28" s="12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s="125" customFormat="1" ht="13.5" thickBot="1" x14ac:dyDescent="0.25">
      <c r="B29" s="215" t="s">
        <v>45</v>
      </c>
      <c r="C29" s="130"/>
      <c r="D29" s="216">
        <v>33.5</v>
      </c>
      <c r="E29" s="216">
        <v>8.6</v>
      </c>
      <c r="F29" s="216">
        <v>9.1</v>
      </c>
      <c r="G29" s="216">
        <v>9</v>
      </c>
      <c r="H29" s="216">
        <v>8.6999999999999993</v>
      </c>
      <c r="I29" s="217">
        <v>35.4</v>
      </c>
      <c r="J29" s="216">
        <v>8.6</v>
      </c>
      <c r="K29" s="216">
        <v>9.1</v>
      </c>
      <c r="L29" s="216">
        <v>9.3000000000000007</v>
      </c>
      <c r="M29" s="216">
        <v>9.3000000000000007</v>
      </c>
      <c r="N29" s="217">
        <v>36.299999999999997</v>
      </c>
      <c r="O29" s="216">
        <v>9.4</v>
      </c>
      <c r="P29" s="216">
        <v>9.8000000000000007</v>
      </c>
      <c r="Q29" s="216">
        <v>9.6999999999999993</v>
      </c>
      <c r="R29" s="216">
        <v>9.4</v>
      </c>
      <c r="S29" s="217">
        <v>38.299999999999997</v>
      </c>
      <c r="T29" s="216">
        <v>9.1</v>
      </c>
      <c r="U29" s="216">
        <v>9.1999999999999993</v>
      </c>
      <c r="V29" s="216">
        <v>8.9</v>
      </c>
      <c r="W29" s="216">
        <v>8.8000000000000043</v>
      </c>
      <c r="X29" s="217">
        <v>36</v>
      </c>
      <c r="Y29" s="216">
        <v>8.6649940000000001</v>
      </c>
    </row>
    <row r="30" spans="2:25" ht="13.5" thickTop="1" x14ac:dyDescent="0.2">
      <c r="D30" s="202"/>
      <c r="E30" s="202"/>
      <c r="F30" s="202"/>
      <c r="G30" s="202"/>
      <c r="H30" s="202"/>
      <c r="I30" s="202"/>
      <c r="J30" s="202"/>
      <c r="K30" s="202"/>
      <c r="O30" s="202"/>
      <c r="P30" s="149"/>
      <c r="Q30" s="149"/>
      <c r="R30" s="149"/>
      <c r="T30" s="202"/>
      <c r="U30" s="149"/>
      <c r="V30" s="149"/>
      <c r="W30" s="149"/>
      <c r="Y30" s="202"/>
    </row>
    <row r="31" spans="2:25" x14ac:dyDescent="0.2">
      <c r="D31" s="202"/>
      <c r="E31" s="202"/>
      <c r="F31" s="202"/>
      <c r="G31" s="202"/>
      <c r="H31" s="202"/>
      <c r="I31" s="202"/>
      <c r="J31" s="202"/>
      <c r="K31" s="202"/>
      <c r="O31" s="202"/>
      <c r="P31" s="149"/>
      <c r="Q31" s="149"/>
      <c r="R31" s="149"/>
      <c r="T31" s="202"/>
      <c r="U31" s="149"/>
      <c r="V31" s="149"/>
      <c r="W31" s="149"/>
      <c r="Y31" s="202"/>
    </row>
    <row r="32" spans="2:25" x14ac:dyDescent="0.2">
      <c r="B32" s="123"/>
      <c r="C32" s="123"/>
      <c r="D32" s="233" t="s">
        <v>94</v>
      </c>
      <c r="E32" s="233" t="s">
        <v>3</v>
      </c>
      <c r="F32" s="233" t="s">
        <v>4</v>
      </c>
      <c r="G32" s="233" t="s">
        <v>5</v>
      </c>
      <c r="H32" s="233" t="s">
        <v>6</v>
      </c>
      <c r="I32" s="233" t="s">
        <v>94</v>
      </c>
      <c r="J32" s="233" t="s">
        <v>3</v>
      </c>
      <c r="K32" s="233" t="s">
        <v>4</v>
      </c>
      <c r="L32" s="233" t="s">
        <v>5</v>
      </c>
      <c r="M32" s="233" t="s">
        <v>6</v>
      </c>
      <c r="N32" s="233" t="s">
        <v>94</v>
      </c>
      <c r="O32" s="233" t="s">
        <v>3</v>
      </c>
      <c r="P32" s="233" t="s">
        <v>4</v>
      </c>
      <c r="Q32" s="233" t="s">
        <v>5</v>
      </c>
      <c r="R32" s="233" t="s">
        <v>6</v>
      </c>
      <c r="S32" s="233" t="s">
        <v>94</v>
      </c>
      <c r="T32" s="233" t="s">
        <v>3</v>
      </c>
      <c r="U32" s="233" t="s">
        <v>4</v>
      </c>
      <c r="V32" s="233" t="s">
        <v>5</v>
      </c>
      <c r="W32" s="233" t="s">
        <v>6</v>
      </c>
      <c r="X32" s="233" t="s">
        <v>94</v>
      </c>
      <c r="Y32" s="233" t="s">
        <v>3</v>
      </c>
    </row>
    <row r="33" spans="2:25" x14ac:dyDescent="0.2">
      <c r="B33" s="119" t="s">
        <v>175</v>
      </c>
      <c r="C33" s="119"/>
      <c r="D33" s="226">
        <v>2011</v>
      </c>
      <c r="E33" s="227">
        <v>2012</v>
      </c>
      <c r="F33" s="227">
        <v>2012</v>
      </c>
      <c r="G33" s="227">
        <v>2012</v>
      </c>
      <c r="H33" s="227">
        <v>2012</v>
      </c>
      <c r="I33" s="226">
        <v>2012</v>
      </c>
      <c r="J33" s="227">
        <v>2013</v>
      </c>
      <c r="K33" s="227">
        <v>2013</v>
      </c>
      <c r="L33" s="227">
        <v>2013</v>
      </c>
      <c r="M33" s="227">
        <v>2013</v>
      </c>
      <c r="N33" s="226">
        <v>2013</v>
      </c>
      <c r="O33" s="227">
        <v>2014</v>
      </c>
      <c r="P33" s="227">
        <v>2014</v>
      </c>
      <c r="Q33" s="227">
        <v>2014</v>
      </c>
      <c r="R33" s="227">
        <v>2014</v>
      </c>
      <c r="S33" s="226">
        <v>2014</v>
      </c>
      <c r="T33" s="227">
        <v>2015</v>
      </c>
      <c r="U33" s="227">
        <v>2015</v>
      </c>
      <c r="V33" s="227">
        <v>2015</v>
      </c>
      <c r="W33" s="227">
        <v>2015</v>
      </c>
      <c r="X33" s="226">
        <v>2015</v>
      </c>
      <c r="Y33" s="227">
        <v>2016</v>
      </c>
    </row>
    <row r="35" spans="2:25" s="22" customFormat="1" x14ac:dyDescent="0.2">
      <c r="B35" s="22" t="s">
        <v>176</v>
      </c>
      <c r="D35" s="14">
        <v>987</v>
      </c>
      <c r="E35" s="16">
        <v>871</v>
      </c>
      <c r="F35" s="16">
        <v>874</v>
      </c>
      <c r="G35" s="16">
        <v>917</v>
      </c>
      <c r="H35" s="16">
        <v>925</v>
      </c>
      <c r="I35" s="14">
        <v>925</v>
      </c>
      <c r="J35" s="14">
        <v>973</v>
      </c>
      <c r="K35" s="14">
        <v>979</v>
      </c>
      <c r="L35" s="14">
        <v>1079</v>
      </c>
      <c r="M35" s="14">
        <v>1098</v>
      </c>
      <c r="N35" s="14">
        <v>1098</v>
      </c>
      <c r="O35" s="14">
        <v>1128</v>
      </c>
      <c r="P35" s="14">
        <v>1149</v>
      </c>
      <c r="Q35" s="14">
        <v>1134</v>
      </c>
      <c r="R35" s="14">
        <v>1156</v>
      </c>
      <c r="S35" s="14">
        <v>1156</v>
      </c>
      <c r="T35" s="14">
        <v>1218</v>
      </c>
      <c r="U35" s="14">
        <v>1265</v>
      </c>
      <c r="V35" s="14">
        <v>1284</v>
      </c>
      <c r="W35" s="14">
        <v>1350</v>
      </c>
      <c r="X35" s="14">
        <v>1350</v>
      </c>
      <c r="Y35" s="14">
        <v>2516</v>
      </c>
    </row>
    <row r="36" spans="2:25" x14ac:dyDescent="0.2">
      <c r="B36" s="22" t="s">
        <v>55</v>
      </c>
      <c r="D36" s="14">
        <v>3512</v>
      </c>
      <c r="E36" s="16">
        <v>2354</v>
      </c>
      <c r="F36" s="16">
        <v>2389</v>
      </c>
      <c r="G36" s="16">
        <v>2502</v>
      </c>
      <c r="H36" s="16">
        <v>2582</v>
      </c>
      <c r="I36" s="14">
        <v>2582</v>
      </c>
      <c r="J36" s="14">
        <v>2596</v>
      </c>
      <c r="K36" s="14">
        <v>2682</v>
      </c>
      <c r="L36" s="14">
        <v>2737</v>
      </c>
      <c r="M36" s="14">
        <v>2812</v>
      </c>
      <c r="N36" s="14">
        <v>2812</v>
      </c>
      <c r="O36" s="14">
        <v>2897</v>
      </c>
      <c r="P36" s="14">
        <v>2752</v>
      </c>
      <c r="Q36" s="14">
        <v>2796</v>
      </c>
      <c r="R36" s="14">
        <v>2862</v>
      </c>
      <c r="S36" s="14">
        <v>2862</v>
      </c>
      <c r="T36" s="14">
        <v>2754</v>
      </c>
      <c r="U36" s="14">
        <v>2865</v>
      </c>
      <c r="V36" s="14">
        <v>2921</v>
      </c>
      <c r="W36" s="14">
        <v>2976</v>
      </c>
      <c r="X36" s="14">
        <v>2976</v>
      </c>
      <c r="Y36" s="14">
        <v>3497</v>
      </c>
    </row>
    <row r="37" spans="2:25" x14ac:dyDescent="0.2">
      <c r="B37" s="22" t="s">
        <v>165</v>
      </c>
      <c r="D37" s="14">
        <v>0</v>
      </c>
      <c r="E37" s="16">
        <v>958</v>
      </c>
      <c r="F37" s="16">
        <v>859</v>
      </c>
      <c r="G37" s="16">
        <v>854</v>
      </c>
      <c r="H37" s="16">
        <v>1730</v>
      </c>
      <c r="I37" s="14">
        <v>1730</v>
      </c>
      <c r="J37" s="14">
        <v>1727</v>
      </c>
      <c r="K37" s="14">
        <v>1695</v>
      </c>
      <c r="L37" s="14">
        <v>1680</v>
      </c>
      <c r="M37" s="14">
        <v>1708</v>
      </c>
      <c r="N37" s="14">
        <v>1708</v>
      </c>
      <c r="O37" s="14">
        <v>1669</v>
      </c>
      <c r="P37" s="14">
        <v>1650</v>
      </c>
      <c r="Q37" s="14">
        <v>1670</v>
      </c>
      <c r="R37" s="14">
        <v>1476</v>
      </c>
      <c r="S37" s="14">
        <v>1476</v>
      </c>
      <c r="T37" s="14">
        <v>1487</v>
      </c>
      <c r="U37" s="14">
        <v>1489</v>
      </c>
      <c r="V37" s="14">
        <v>1468</v>
      </c>
      <c r="W37" s="14">
        <v>1476</v>
      </c>
      <c r="X37" s="14">
        <v>1476</v>
      </c>
      <c r="Y37" s="14">
        <v>1504</v>
      </c>
    </row>
    <row r="38" spans="2:25" x14ac:dyDescent="0.2">
      <c r="B38" s="22" t="s">
        <v>57</v>
      </c>
      <c r="D38" s="14">
        <v>458</v>
      </c>
      <c r="E38" s="16">
        <v>485</v>
      </c>
      <c r="F38" s="16">
        <v>467</v>
      </c>
      <c r="G38" s="16">
        <v>469</v>
      </c>
      <c r="H38" s="16">
        <v>478</v>
      </c>
      <c r="I38" s="14">
        <v>478</v>
      </c>
      <c r="J38" s="14">
        <v>478</v>
      </c>
      <c r="K38" s="14">
        <v>470</v>
      </c>
      <c r="L38" s="14">
        <v>480</v>
      </c>
      <c r="M38" s="14">
        <v>492</v>
      </c>
      <c r="N38" s="14">
        <v>492</v>
      </c>
      <c r="O38" s="14">
        <v>500</v>
      </c>
      <c r="P38" s="14">
        <v>520</v>
      </c>
      <c r="Q38" s="14">
        <v>513</v>
      </c>
      <c r="R38" s="14">
        <v>504</v>
      </c>
      <c r="S38" s="14">
        <v>504</v>
      </c>
      <c r="T38" s="14">
        <v>499</v>
      </c>
      <c r="U38" s="14">
        <v>523</v>
      </c>
      <c r="V38" s="14">
        <v>505</v>
      </c>
      <c r="W38" s="14">
        <v>541</v>
      </c>
      <c r="X38" s="14">
        <v>541</v>
      </c>
      <c r="Y38" s="14">
        <v>584</v>
      </c>
    </row>
    <row r="39" spans="2:25" x14ac:dyDescent="0.2">
      <c r="B39" s="22" t="s">
        <v>166</v>
      </c>
      <c r="D39" s="14">
        <v>259</v>
      </c>
      <c r="E39" s="16">
        <v>182</v>
      </c>
      <c r="F39" s="16">
        <v>180</v>
      </c>
      <c r="G39" s="16">
        <v>175</v>
      </c>
      <c r="H39" s="16">
        <v>171</v>
      </c>
      <c r="I39" s="14">
        <v>171</v>
      </c>
      <c r="J39" s="14">
        <v>175</v>
      </c>
      <c r="K39" s="14">
        <v>175</v>
      </c>
      <c r="L39" s="14">
        <v>144</v>
      </c>
      <c r="M39" s="14">
        <v>188</v>
      </c>
      <c r="N39" s="14">
        <v>188</v>
      </c>
      <c r="O39" s="14">
        <v>194</v>
      </c>
      <c r="P39" s="14">
        <v>165</v>
      </c>
      <c r="Q39" s="14">
        <v>162</v>
      </c>
      <c r="R39" s="14">
        <v>137</v>
      </c>
      <c r="S39" s="14">
        <v>137</v>
      </c>
      <c r="T39" s="14">
        <v>129</v>
      </c>
      <c r="U39" s="14">
        <v>131</v>
      </c>
      <c r="V39" s="14">
        <v>125</v>
      </c>
      <c r="W39" s="14">
        <v>130</v>
      </c>
      <c r="X39" s="14">
        <v>130</v>
      </c>
      <c r="Y39" s="14">
        <v>198</v>
      </c>
    </row>
    <row r="40" spans="2:25" x14ac:dyDescent="0.2">
      <c r="B40" s="22" t="s">
        <v>72</v>
      </c>
      <c r="D40" s="14">
        <v>312</v>
      </c>
      <c r="E40" s="16">
        <v>6</v>
      </c>
      <c r="F40" s="16">
        <v>3</v>
      </c>
      <c r="G40" s="16">
        <v>34</v>
      </c>
      <c r="H40" s="16">
        <v>57</v>
      </c>
      <c r="I40" s="14">
        <v>57</v>
      </c>
      <c r="J40" s="14">
        <v>57</v>
      </c>
      <c r="K40" s="14">
        <v>58</v>
      </c>
      <c r="L40" s="14">
        <v>129</v>
      </c>
      <c r="M40" s="14">
        <v>189</v>
      </c>
      <c r="N40" s="14">
        <v>189</v>
      </c>
      <c r="O40" s="14">
        <v>175</v>
      </c>
      <c r="P40" s="14">
        <v>482</v>
      </c>
      <c r="Q40" s="14">
        <v>138</v>
      </c>
      <c r="R40" s="14">
        <v>58</v>
      </c>
      <c r="S40" s="14">
        <v>58</v>
      </c>
      <c r="T40" s="14">
        <v>46</v>
      </c>
      <c r="U40" s="14">
        <v>51</v>
      </c>
      <c r="V40" s="14">
        <v>46</v>
      </c>
      <c r="W40" s="14">
        <v>12</v>
      </c>
      <c r="X40" s="14">
        <v>12</v>
      </c>
      <c r="Y40" s="14">
        <v>12</v>
      </c>
    </row>
    <row r="41" spans="2:25" x14ac:dyDescent="0.2">
      <c r="B41" s="101" t="s">
        <v>167</v>
      </c>
      <c r="D41" s="14">
        <v>746</v>
      </c>
      <c r="E41" s="16">
        <v>814</v>
      </c>
      <c r="F41" s="16">
        <v>672</v>
      </c>
      <c r="G41" s="16">
        <v>714</v>
      </c>
      <c r="H41" s="16">
        <v>632</v>
      </c>
      <c r="I41" s="14">
        <v>632</v>
      </c>
      <c r="J41" s="14">
        <v>646</v>
      </c>
      <c r="K41" s="14">
        <v>672</v>
      </c>
      <c r="L41" s="14">
        <v>715</v>
      </c>
      <c r="M41" s="14">
        <v>845</v>
      </c>
      <c r="N41" s="14">
        <v>845</v>
      </c>
      <c r="O41" s="14">
        <v>784</v>
      </c>
      <c r="P41" s="14">
        <v>861</v>
      </c>
      <c r="Q41" s="14">
        <v>793</v>
      </c>
      <c r="R41" s="14">
        <v>800</v>
      </c>
      <c r="S41" s="14">
        <v>800</v>
      </c>
      <c r="T41" s="14">
        <v>790</v>
      </c>
      <c r="U41" s="14">
        <v>768</v>
      </c>
      <c r="V41" s="14">
        <v>793</v>
      </c>
      <c r="W41" s="14">
        <v>731</v>
      </c>
      <c r="X41" s="14">
        <v>731</v>
      </c>
      <c r="Y41" s="14">
        <v>809</v>
      </c>
    </row>
    <row r="42" spans="2:25" x14ac:dyDescent="0.2">
      <c r="B42" s="5" t="s">
        <v>74</v>
      </c>
      <c r="C42" s="5"/>
      <c r="D42" s="203">
        <v>6274</v>
      </c>
      <c r="E42" s="203">
        <v>5670</v>
      </c>
      <c r="F42" s="203">
        <v>5444</v>
      </c>
      <c r="G42" s="203">
        <v>5665</v>
      </c>
      <c r="H42" s="203">
        <v>6575</v>
      </c>
      <c r="I42" s="203">
        <v>6575</v>
      </c>
      <c r="J42" s="203">
        <v>6652</v>
      </c>
      <c r="K42" s="203">
        <v>6731</v>
      </c>
      <c r="L42" s="203">
        <v>6964</v>
      </c>
      <c r="M42" s="203">
        <v>7332</v>
      </c>
      <c r="N42" s="203">
        <v>7332</v>
      </c>
      <c r="O42" s="203">
        <v>7347</v>
      </c>
      <c r="P42" s="203">
        <v>7579</v>
      </c>
      <c r="Q42" s="203">
        <v>7206</v>
      </c>
      <c r="R42" s="203">
        <v>6993</v>
      </c>
      <c r="S42" s="203">
        <v>6993</v>
      </c>
      <c r="T42" s="203">
        <v>6923</v>
      </c>
      <c r="U42" s="203">
        <v>7092</v>
      </c>
      <c r="V42" s="203">
        <v>7142</v>
      </c>
      <c r="W42" s="203">
        <v>7216</v>
      </c>
      <c r="X42" s="203">
        <v>7216</v>
      </c>
      <c r="Y42" s="203">
        <v>9120</v>
      </c>
    </row>
    <row r="43" spans="2:25" x14ac:dyDescent="0.2">
      <c r="D43" s="14"/>
      <c r="E43" s="204"/>
      <c r="F43" s="204"/>
      <c r="G43" s="14"/>
      <c r="H43" s="20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2:25" x14ac:dyDescent="0.2">
      <c r="B44" s="22" t="s">
        <v>177</v>
      </c>
      <c r="D44" s="14">
        <v>1150</v>
      </c>
      <c r="E44" s="16">
        <v>1122</v>
      </c>
      <c r="F44" s="16">
        <v>1077</v>
      </c>
      <c r="G44" s="16">
        <v>1118</v>
      </c>
      <c r="H44" s="16">
        <v>1080</v>
      </c>
      <c r="I44" s="14">
        <v>1080</v>
      </c>
      <c r="J44" s="14">
        <v>1097</v>
      </c>
      <c r="K44" s="14">
        <v>1092</v>
      </c>
      <c r="L44" s="14">
        <v>1125</v>
      </c>
      <c r="M44" s="14">
        <v>1155</v>
      </c>
      <c r="N44" s="14">
        <v>1155</v>
      </c>
      <c r="O44" s="14">
        <v>1197</v>
      </c>
      <c r="P44" s="14">
        <v>1195</v>
      </c>
      <c r="Q44" s="14">
        <v>1332</v>
      </c>
      <c r="R44" s="14">
        <v>1060</v>
      </c>
      <c r="S44" s="14">
        <v>1060</v>
      </c>
      <c r="T44" s="14">
        <v>1102</v>
      </c>
      <c r="U44" s="14">
        <v>1097</v>
      </c>
      <c r="V44" s="14">
        <v>1109</v>
      </c>
      <c r="W44" s="14">
        <v>1039</v>
      </c>
      <c r="X44" s="14">
        <v>1039</v>
      </c>
      <c r="Y44" s="14">
        <v>1389</v>
      </c>
    </row>
    <row r="45" spans="2:25" ht="13.5" thickBot="1" x14ac:dyDescent="0.25">
      <c r="B45" s="138" t="s">
        <v>169</v>
      </c>
      <c r="C45" s="138"/>
      <c r="D45" s="230">
        <v>5124</v>
      </c>
      <c r="E45" s="230">
        <v>4548</v>
      </c>
      <c r="F45" s="230">
        <v>4367</v>
      </c>
      <c r="G45" s="230">
        <v>4547</v>
      </c>
      <c r="H45" s="230">
        <v>5495</v>
      </c>
      <c r="I45" s="230">
        <v>5495</v>
      </c>
      <c r="J45" s="230">
        <v>5555</v>
      </c>
      <c r="K45" s="230">
        <v>5639</v>
      </c>
      <c r="L45" s="230">
        <v>5839</v>
      </c>
      <c r="M45" s="230">
        <v>6177</v>
      </c>
      <c r="N45" s="230">
        <v>6177</v>
      </c>
      <c r="O45" s="230">
        <v>6150</v>
      </c>
      <c r="P45" s="230">
        <v>6384</v>
      </c>
      <c r="Q45" s="230">
        <v>5874</v>
      </c>
      <c r="R45" s="230">
        <v>5933</v>
      </c>
      <c r="S45" s="230">
        <v>5933</v>
      </c>
      <c r="T45" s="230">
        <v>5821</v>
      </c>
      <c r="U45" s="230">
        <v>5995</v>
      </c>
      <c r="V45" s="230">
        <v>6033</v>
      </c>
      <c r="W45" s="230">
        <v>6177</v>
      </c>
      <c r="X45" s="230">
        <v>6177</v>
      </c>
      <c r="Y45" s="230">
        <v>7731</v>
      </c>
    </row>
    <row r="46" spans="2:25" ht="13.5" thickTop="1" x14ac:dyDescent="0.2"/>
    <row r="47" spans="2:25" s="190" customFormat="1" x14ac:dyDescent="0.2">
      <c r="B47" s="205"/>
      <c r="C47" s="205"/>
      <c r="D47" s="205"/>
      <c r="E47" s="205"/>
      <c r="F47" s="205"/>
      <c r="G47" s="205"/>
      <c r="H47" s="5"/>
      <c r="I47" s="205"/>
      <c r="J47" s="205"/>
      <c r="K47" s="205"/>
      <c r="L47" s="22"/>
      <c r="M47" s="22"/>
      <c r="N47" s="22"/>
      <c r="O47" s="205"/>
      <c r="P47" s="205"/>
      <c r="Q47" s="205"/>
      <c r="R47" s="205"/>
      <c r="S47" s="22"/>
      <c r="T47" s="205"/>
      <c r="U47" s="205"/>
      <c r="V47" s="205"/>
      <c r="W47" s="205"/>
      <c r="X47" s="205"/>
      <c r="Y47" s="205"/>
    </row>
    <row r="48" spans="2:25" s="190" customFormat="1" x14ac:dyDescent="0.2">
      <c r="B48" s="205"/>
      <c r="C48" s="205"/>
      <c r="D48" s="205"/>
      <c r="E48" s="205"/>
      <c r="F48" s="205"/>
      <c r="G48" s="205"/>
      <c r="H48" s="5"/>
      <c r="I48" s="205"/>
      <c r="J48" s="205"/>
      <c r="K48" s="205"/>
      <c r="L48" s="22"/>
      <c r="M48" s="22"/>
      <c r="N48" s="22"/>
      <c r="O48" s="205"/>
      <c r="P48" s="205"/>
      <c r="Q48" s="205"/>
      <c r="R48" s="205"/>
      <c r="S48" s="22"/>
      <c r="T48" s="205"/>
      <c r="U48" s="205"/>
      <c r="V48" s="205"/>
      <c r="W48" s="205"/>
      <c r="X48" s="205"/>
      <c r="Y48" s="205"/>
    </row>
  </sheetData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>
    <oddFooter>&amp;L&amp;"Verdana,normal"&amp;6&amp;F &amp;A&amp;R&amp;"Verdana,normal"&amp;6&amp;D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X49"/>
  <sheetViews>
    <sheetView zoomScale="80" zoomScaleNormal="80" workbookViewId="0"/>
  </sheetViews>
  <sheetFormatPr defaultRowHeight="12.75" outlineLevelCol="1" x14ac:dyDescent="0.2"/>
  <cols>
    <col min="1" max="1" width="3.7109375" style="106" customWidth="1"/>
    <col min="2" max="2" width="100.7109375" style="22" customWidth="1"/>
    <col min="3" max="3" width="12.7109375" style="205" customWidth="1"/>
    <col min="4" max="7" width="12.7109375" style="190" hidden="1" customWidth="1" outlineLevel="1"/>
    <col min="8" max="8" width="12.7109375" style="190" customWidth="1" collapsed="1"/>
    <col min="9" max="11" width="12.7109375" style="190" hidden="1" customWidth="1" outlineLevel="1"/>
    <col min="12" max="12" width="12.7109375" style="106" hidden="1" customWidth="1" outlineLevel="1"/>
    <col min="13" max="13" width="12.7109375" style="106" customWidth="1" collapsed="1"/>
    <col min="14" max="17" width="12.7109375" style="190" hidden="1" customWidth="1" outlineLevel="1"/>
    <col min="18" max="18" width="12.7109375" style="106" customWidth="1" collapsed="1"/>
    <col min="19" max="22" width="12.7109375" style="190" customWidth="1" outlineLevel="1"/>
    <col min="23" max="23" width="12.7109375" style="106" customWidth="1"/>
    <col min="24" max="24" width="12.7109375" style="190" customWidth="1"/>
    <col min="25" max="217" width="9.140625" style="106"/>
    <col min="218" max="218" width="3.7109375" style="106" customWidth="1"/>
    <col min="219" max="219" width="68.7109375" style="106" customWidth="1"/>
    <col min="220" max="221" width="0" style="106" hidden="1" customWidth="1"/>
    <col min="222" max="223" width="14.7109375" style="106" customWidth="1"/>
    <col min="224" max="224" width="3.7109375" style="106" customWidth="1"/>
    <col min="225" max="226" width="9.140625" style="106"/>
    <col min="227" max="227" width="3.7109375" style="106" customWidth="1"/>
    <col min="228" max="228" width="39" style="106" bestFit="1" customWidth="1"/>
    <col min="229" max="229" width="8.28515625" style="106" bestFit="1" customWidth="1"/>
    <col min="230" max="473" width="9.140625" style="106"/>
    <col min="474" max="474" width="3.7109375" style="106" customWidth="1"/>
    <col min="475" max="475" width="68.7109375" style="106" customWidth="1"/>
    <col min="476" max="477" width="0" style="106" hidden="1" customWidth="1"/>
    <col min="478" max="479" width="14.7109375" style="106" customWidth="1"/>
    <col min="480" max="480" width="3.7109375" style="106" customWidth="1"/>
    <col min="481" max="482" width="9.140625" style="106"/>
    <col min="483" max="483" width="3.7109375" style="106" customWidth="1"/>
    <col min="484" max="484" width="39" style="106" bestFit="1" customWidth="1"/>
    <col min="485" max="485" width="8.28515625" style="106" bestFit="1" customWidth="1"/>
    <col min="486" max="729" width="9.140625" style="106"/>
    <col min="730" max="730" width="3.7109375" style="106" customWidth="1"/>
    <col min="731" max="731" width="68.7109375" style="106" customWidth="1"/>
    <col min="732" max="733" width="0" style="106" hidden="1" customWidth="1"/>
    <col min="734" max="735" width="14.7109375" style="106" customWidth="1"/>
    <col min="736" max="736" width="3.7109375" style="106" customWidth="1"/>
    <col min="737" max="738" width="9.140625" style="106"/>
    <col min="739" max="739" width="3.7109375" style="106" customWidth="1"/>
    <col min="740" max="740" width="39" style="106" bestFit="1" customWidth="1"/>
    <col min="741" max="741" width="8.28515625" style="106" bestFit="1" customWidth="1"/>
    <col min="742" max="985" width="9.140625" style="106"/>
    <col min="986" max="986" width="3.7109375" style="106" customWidth="1"/>
    <col min="987" max="987" width="68.7109375" style="106" customWidth="1"/>
    <col min="988" max="989" width="0" style="106" hidden="1" customWidth="1"/>
    <col min="990" max="991" width="14.7109375" style="106" customWidth="1"/>
    <col min="992" max="992" width="3.7109375" style="106" customWidth="1"/>
    <col min="993" max="994" width="9.140625" style="106"/>
    <col min="995" max="995" width="3.7109375" style="106" customWidth="1"/>
    <col min="996" max="996" width="39" style="106" bestFit="1" customWidth="1"/>
    <col min="997" max="997" width="8.28515625" style="106" bestFit="1" customWidth="1"/>
    <col min="998" max="1241" width="9.140625" style="106"/>
    <col min="1242" max="1242" width="3.7109375" style="106" customWidth="1"/>
    <col min="1243" max="1243" width="68.7109375" style="106" customWidth="1"/>
    <col min="1244" max="1245" width="0" style="106" hidden="1" customWidth="1"/>
    <col min="1246" max="1247" width="14.7109375" style="106" customWidth="1"/>
    <col min="1248" max="1248" width="3.7109375" style="106" customWidth="1"/>
    <col min="1249" max="1250" width="9.140625" style="106"/>
    <col min="1251" max="1251" width="3.7109375" style="106" customWidth="1"/>
    <col min="1252" max="1252" width="39" style="106" bestFit="1" customWidth="1"/>
    <col min="1253" max="1253" width="8.28515625" style="106" bestFit="1" customWidth="1"/>
    <col min="1254" max="1497" width="9.140625" style="106"/>
    <col min="1498" max="1498" width="3.7109375" style="106" customWidth="1"/>
    <col min="1499" max="1499" width="68.7109375" style="106" customWidth="1"/>
    <col min="1500" max="1501" width="0" style="106" hidden="1" customWidth="1"/>
    <col min="1502" max="1503" width="14.7109375" style="106" customWidth="1"/>
    <col min="1504" max="1504" width="3.7109375" style="106" customWidth="1"/>
    <col min="1505" max="1506" width="9.140625" style="106"/>
    <col min="1507" max="1507" width="3.7109375" style="106" customWidth="1"/>
    <col min="1508" max="1508" width="39" style="106" bestFit="1" customWidth="1"/>
    <col min="1509" max="1509" width="8.28515625" style="106" bestFit="1" customWidth="1"/>
    <col min="1510" max="1753" width="9.140625" style="106"/>
    <col min="1754" max="1754" width="3.7109375" style="106" customWidth="1"/>
    <col min="1755" max="1755" width="68.7109375" style="106" customWidth="1"/>
    <col min="1756" max="1757" width="0" style="106" hidden="1" customWidth="1"/>
    <col min="1758" max="1759" width="14.7109375" style="106" customWidth="1"/>
    <col min="1760" max="1760" width="3.7109375" style="106" customWidth="1"/>
    <col min="1761" max="1762" width="9.140625" style="106"/>
    <col min="1763" max="1763" width="3.7109375" style="106" customWidth="1"/>
    <col min="1764" max="1764" width="39" style="106" bestFit="1" customWidth="1"/>
    <col min="1765" max="1765" width="8.28515625" style="106" bestFit="1" customWidth="1"/>
    <col min="1766" max="2009" width="9.140625" style="106"/>
    <col min="2010" max="2010" width="3.7109375" style="106" customWidth="1"/>
    <col min="2011" max="2011" width="68.7109375" style="106" customWidth="1"/>
    <col min="2012" max="2013" width="0" style="106" hidden="1" customWidth="1"/>
    <col min="2014" max="2015" width="14.7109375" style="106" customWidth="1"/>
    <col min="2016" max="2016" width="3.7109375" style="106" customWidth="1"/>
    <col min="2017" max="2018" width="9.140625" style="106"/>
    <col min="2019" max="2019" width="3.7109375" style="106" customWidth="1"/>
    <col min="2020" max="2020" width="39" style="106" bestFit="1" customWidth="1"/>
    <col min="2021" max="2021" width="8.28515625" style="106" bestFit="1" customWidth="1"/>
    <col min="2022" max="2265" width="9.140625" style="106"/>
    <col min="2266" max="2266" width="3.7109375" style="106" customWidth="1"/>
    <col min="2267" max="2267" width="68.7109375" style="106" customWidth="1"/>
    <col min="2268" max="2269" width="0" style="106" hidden="1" customWidth="1"/>
    <col min="2270" max="2271" width="14.7109375" style="106" customWidth="1"/>
    <col min="2272" max="2272" width="3.7109375" style="106" customWidth="1"/>
    <col min="2273" max="2274" width="9.140625" style="106"/>
    <col min="2275" max="2275" width="3.7109375" style="106" customWidth="1"/>
    <col min="2276" max="2276" width="39" style="106" bestFit="1" customWidth="1"/>
    <col min="2277" max="2277" width="8.28515625" style="106" bestFit="1" customWidth="1"/>
    <col min="2278" max="2521" width="9.140625" style="106"/>
    <col min="2522" max="2522" width="3.7109375" style="106" customWidth="1"/>
    <col min="2523" max="2523" width="68.7109375" style="106" customWidth="1"/>
    <col min="2524" max="2525" width="0" style="106" hidden="1" customWidth="1"/>
    <col min="2526" max="2527" width="14.7109375" style="106" customWidth="1"/>
    <col min="2528" max="2528" width="3.7109375" style="106" customWidth="1"/>
    <col min="2529" max="2530" width="9.140625" style="106"/>
    <col min="2531" max="2531" width="3.7109375" style="106" customWidth="1"/>
    <col min="2532" max="2532" width="39" style="106" bestFit="1" customWidth="1"/>
    <col min="2533" max="2533" width="8.28515625" style="106" bestFit="1" customWidth="1"/>
    <col min="2534" max="2777" width="9.140625" style="106"/>
    <col min="2778" max="2778" width="3.7109375" style="106" customWidth="1"/>
    <col min="2779" max="2779" width="68.7109375" style="106" customWidth="1"/>
    <col min="2780" max="2781" width="0" style="106" hidden="1" customWidth="1"/>
    <col min="2782" max="2783" width="14.7109375" style="106" customWidth="1"/>
    <col min="2784" max="2784" width="3.7109375" style="106" customWidth="1"/>
    <col min="2785" max="2786" width="9.140625" style="106"/>
    <col min="2787" max="2787" width="3.7109375" style="106" customWidth="1"/>
    <col min="2788" max="2788" width="39" style="106" bestFit="1" customWidth="1"/>
    <col min="2789" max="2789" width="8.28515625" style="106" bestFit="1" customWidth="1"/>
    <col min="2790" max="3033" width="9.140625" style="106"/>
    <col min="3034" max="3034" width="3.7109375" style="106" customWidth="1"/>
    <col min="3035" max="3035" width="68.7109375" style="106" customWidth="1"/>
    <col min="3036" max="3037" width="0" style="106" hidden="1" customWidth="1"/>
    <col min="3038" max="3039" width="14.7109375" style="106" customWidth="1"/>
    <col min="3040" max="3040" width="3.7109375" style="106" customWidth="1"/>
    <col min="3041" max="3042" width="9.140625" style="106"/>
    <col min="3043" max="3043" width="3.7109375" style="106" customWidth="1"/>
    <col min="3044" max="3044" width="39" style="106" bestFit="1" customWidth="1"/>
    <col min="3045" max="3045" width="8.28515625" style="106" bestFit="1" customWidth="1"/>
    <col min="3046" max="3289" width="9.140625" style="106"/>
    <col min="3290" max="3290" width="3.7109375" style="106" customWidth="1"/>
    <col min="3291" max="3291" width="68.7109375" style="106" customWidth="1"/>
    <col min="3292" max="3293" width="0" style="106" hidden="1" customWidth="1"/>
    <col min="3294" max="3295" width="14.7109375" style="106" customWidth="1"/>
    <col min="3296" max="3296" width="3.7109375" style="106" customWidth="1"/>
    <col min="3297" max="3298" width="9.140625" style="106"/>
    <col min="3299" max="3299" width="3.7109375" style="106" customWidth="1"/>
    <col min="3300" max="3300" width="39" style="106" bestFit="1" customWidth="1"/>
    <col min="3301" max="3301" width="8.28515625" style="106" bestFit="1" customWidth="1"/>
    <col min="3302" max="3545" width="9.140625" style="106"/>
    <col min="3546" max="3546" width="3.7109375" style="106" customWidth="1"/>
    <col min="3547" max="3547" width="68.7109375" style="106" customWidth="1"/>
    <col min="3548" max="3549" width="0" style="106" hidden="1" customWidth="1"/>
    <col min="3550" max="3551" width="14.7109375" style="106" customWidth="1"/>
    <col min="3552" max="3552" width="3.7109375" style="106" customWidth="1"/>
    <col min="3553" max="3554" width="9.140625" style="106"/>
    <col min="3555" max="3555" width="3.7109375" style="106" customWidth="1"/>
    <col min="3556" max="3556" width="39" style="106" bestFit="1" customWidth="1"/>
    <col min="3557" max="3557" width="8.28515625" style="106" bestFit="1" customWidth="1"/>
    <col min="3558" max="3801" width="9.140625" style="106"/>
    <col min="3802" max="3802" width="3.7109375" style="106" customWidth="1"/>
    <col min="3803" max="3803" width="68.7109375" style="106" customWidth="1"/>
    <col min="3804" max="3805" width="0" style="106" hidden="1" customWidth="1"/>
    <col min="3806" max="3807" width="14.7109375" style="106" customWidth="1"/>
    <col min="3808" max="3808" width="3.7109375" style="106" customWidth="1"/>
    <col min="3809" max="3810" width="9.140625" style="106"/>
    <col min="3811" max="3811" width="3.7109375" style="106" customWidth="1"/>
    <col min="3812" max="3812" width="39" style="106" bestFit="1" customWidth="1"/>
    <col min="3813" max="3813" width="8.28515625" style="106" bestFit="1" customWidth="1"/>
    <col min="3814" max="4057" width="9.140625" style="106"/>
    <col min="4058" max="4058" width="3.7109375" style="106" customWidth="1"/>
    <col min="4059" max="4059" width="68.7109375" style="106" customWidth="1"/>
    <col min="4060" max="4061" width="0" style="106" hidden="1" customWidth="1"/>
    <col min="4062" max="4063" width="14.7109375" style="106" customWidth="1"/>
    <col min="4064" max="4064" width="3.7109375" style="106" customWidth="1"/>
    <col min="4065" max="4066" width="9.140625" style="106"/>
    <col min="4067" max="4067" width="3.7109375" style="106" customWidth="1"/>
    <col min="4068" max="4068" width="39" style="106" bestFit="1" customWidth="1"/>
    <col min="4069" max="4069" width="8.28515625" style="106" bestFit="1" customWidth="1"/>
    <col min="4070" max="4313" width="9.140625" style="106"/>
    <col min="4314" max="4314" width="3.7109375" style="106" customWidth="1"/>
    <col min="4315" max="4315" width="68.7109375" style="106" customWidth="1"/>
    <col min="4316" max="4317" width="0" style="106" hidden="1" customWidth="1"/>
    <col min="4318" max="4319" width="14.7109375" style="106" customWidth="1"/>
    <col min="4320" max="4320" width="3.7109375" style="106" customWidth="1"/>
    <col min="4321" max="4322" width="9.140625" style="106"/>
    <col min="4323" max="4323" width="3.7109375" style="106" customWidth="1"/>
    <col min="4324" max="4324" width="39" style="106" bestFit="1" customWidth="1"/>
    <col min="4325" max="4325" width="8.28515625" style="106" bestFit="1" customWidth="1"/>
    <col min="4326" max="4569" width="9.140625" style="106"/>
    <col min="4570" max="4570" width="3.7109375" style="106" customWidth="1"/>
    <col min="4571" max="4571" width="68.7109375" style="106" customWidth="1"/>
    <col min="4572" max="4573" width="0" style="106" hidden="1" customWidth="1"/>
    <col min="4574" max="4575" width="14.7109375" style="106" customWidth="1"/>
    <col min="4576" max="4576" width="3.7109375" style="106" customWidth="1"/>
    <col min="4577" max="4578" width="9.140625" style="106"/>
    <col min="4579" max="4579" width="3.7109375" style="106" customWidth="1"/>
    <col min="4580" max="4580" width="39" style="106" bestFit="1" customWidth="1"/>
    <col min="4581" max="4581" width="8.28515625" style="106" bestFit="1" customWidth="1"/>
    <col min="4582" max="4825" width="9.140625" style="106"/>
    <col min="4826" max="4826" width="3.7109375" style="106" customWidth="1"/>
    <col min="4827" max="4827" width="68.7109375" style="106" customWidth="1"/>
    <col min="4828" max="4829" width="0" style="106" hidden="1" customWidth="1"/>
    <col min="4830" max="4831" width="14.7109375" style="106" customWidth="1"/>
    <col min="4832" max="4832" width="3.7109375" style="106" customWidth="1"/>
    <col min="4833" max="4834" width="9.140625" style="106"/>
    <col min="4835" max="4835" width="3.7109375" style="106" customWidth="1"/>
    <col min="4836" max="4836" width="39" style="106" bestFit="1" customWidth="1"/>
    <col min="4837" max="4837" width="8.28515625" style="106" bestFit="1" customWidth="1"/>
    <col min="4838" max="5081" width="9.140625" style="106"/>
    <col min="5082" max="5082" width="3.7109375" style="106" customWidth="1"/>
    <col min="5083" max="5083" width="68.7109375" style="106" customWidth="1"/>
    <col min="5084" max="5085" width="0" style="106" hidden="1" customWidth="1"/>
    <col min="5086" max="5087" width="14.7109375" style="106" customWidth="1"/>
    <col min="5088" max="5088" width="3.7109375" style="106" customWidth="1"/>
    <col min="5089" max="5090" width="9.140625" style="106"/>
    <col min="5091" max="5091" width="3.7109375" style="106" customWidth="1"/>
    <col min="5092" max="5092" width="39" style="106" bestFit="1" customWidth="1"/>
    <col min="5093" max="5093" width="8.28515625" style="106" bestFit="1" customWidth="1"/>
    <col min="5094" max="5337" width="9.140625" style="106"/>
    <col min="5338" max="5338" width="3.7109375" style="106" customWidth="1"/>
    <col min="5339" max="5339" width="68.7109375" style="106" customWidth="1"/>
    <col min="5340" max="5341" width="0" style="106" hidden="1" customWidth="1"/>
    <col min="5342" max="5343" width="14.7109375" style="106" customWidth="1"/>
    <col min="5344" max="5344" width="3.7109375" style="106" customWidth="1"/>
    <col min="5345" max="5346" width="9.140625" style="106"/>
    <col min="5347" max="5347" width="3.7109375" style="106" customWidth="1"/>
    <col min="5348" max="5348" width="39" style="106" bestFit="1" customWidth="1"/>
    <col min="5349" max="5349" width="8.28515625" style="106" bestFit="1" customWidth="1"/>
    <col min="5350" max="5593" width="9.140625" style="106"/>
    <col min="5594" max="5594" width="3.7109375" style="106" customWidth="1"/>
    <col min="5595" max="5595" width="68.7109375" style="106" customWidth="1"/>
    <col min="5596" max="5597" width="0" style="106" hidden="1" customWidth="1"/>
    <col min="5598" max="5599" width="14.7109375" style="106" customWidth="1"/>
    <col min="5600" max="5600" width="3.7109375" style="106" customWidth="1"/>
    <col min="5601" max="5602" width="9.140625" style="106"/>
    <col min="5603" max="5603" width="3.7109375" style="106" customWidth="1"/>
    <col min="5604" max="5604" width="39" style="106" bestFit="1" customWidth="1"/>
    <col min="5605" max="5605" width="8.28515625" style="106" bestFit="1" customWidth="1"/>
    <col min="5606" max="5849" width="9.140625" style="106"/>
    <col min="5850" max="5850" width="3.7109375" style="106" customWidth="1"/>
    <col min="5851" max="5851" width="68.7109375" style="106" customWidth="1"/>
    <col min="5852" max="5853" width="0" style="106" hidden="1" customWidth="1"/>
    <col min="5854" max="5855" width="14.7109375" style="106" customWidth="1"/>
    <col min="5856" max="5856" width="3.7109375" style="106" customWidth="1"/>
    <col min="5857" max="5858" width="9.140625" style="106"/>
    <col min="5859" max="5859" width="3.7109375" style="106" customWidth="1"/>
    <col min="5860" max="5860" width="39" style="106" bestFit="1" customWidth="1"/>
    <col min="5861" max="5861" width="8.28515625" style="106" bestFit="1" customWidth="1"/>
    <col min="5862" max="6105" width="9.140625" style="106"/>
    <col min="6106" max="6106" width="3.7109375" style="106" customWidth="1"/>
    <col min="6107" max="6107" width="68.7109375" style="106" customWidth="1"/>
    <col min="6108" max="6109" width="0" style="106" hidden="1" customWidth="1"/>
    <col min="6110" max="6111" width="14.7109375" style="106" customWidth="1"/>
    <col min="6112" max="6112" width="3.7109375" style="106" customWidth="1"/>
    <col min="6113" max="6114" width="9.140625" style="106"/>
    <col min="6115" max="6115" width="3.7109375" style="106" customWidth="1"/>
    <col min="6116" max="6116" width="39" style="106" bestFit="1" customWidth="1"/>
    <col min="6117" max="6117" width="8.28515625" style="106" bestFit="1" customWidth="1"/>
    <col min="6118" max="6361" width="9.140625" style="106"/>
    <col min="6362" max="6362" width="3.7109375" style="106" customWidth="1"/>
    <col min="6363" max="6363" width="68.7109375" style="106" customWidth="1"/>
    <col min="6364" max="6365" width="0" style="106" hidden="1" customWidth="1"/>
    <col min="6366" max="6367" width="14.7109375" style="106" customWidth="1"/>
    <col min="6368" max="6368" width="3.7109375" style="106" customWidth="1"/>
    <col min="6369" max="6370" width="9.140625" style="106"/>
    <col min="6371" max="6371" width="3.7109375" style="106" customWidth="1"/>
    <col min="6372" max="6372" width="39" style="106" bestFit="1" customWidth="1"/>
    <col min="6373" max="6373" width="8.28515625" style="106" bestFit="1" customWidth="1"/>
    <col min="6374" max="6617" width="9.140625" style="106"/>
    <col min="6618" max="6618" width="3.7109375" style="106" customWidth="1"/>
    <col min="6619" max="6619" width="68.7109375" style="106" customWidth="1"/>
    <col min="6620" max="6621" width="0" style="106" hidden="1" customWidth="1"/>
    <col min="6622" max="6623" width="14.7109375" style="106" customWidth="1"/>
    <col min="6624" max="6624" width="3.7109375" style="106" customWidth="1"/>
    <col min="6625" max="6626" width="9.140625" style="106"/>
    <col min="6627" max="6627" width="3.7109375" style="106" customWidth="1"/>
    <col min="6628" max="6628" width="39" style="106" bestFit="1" customWidth="1"/>
    <col min="6629" max="6629" width="8.28515625" style="106" bestFit="1" customWidth="1"/>
    <col min="6630" max="6873" width="9.140625" style="106"/>
    <col min="6874" max="6874" width="3.7109375" style="106" customWidth="1"/>
    <col min="6875" max="6875" width="68.7109375" style="106" customWidth="1"/>
    <col min="6876" max="6877" width="0" style="106" hidden="1" customWidth="1"/>
    <col min="6878" max="6879" width="14.7109375" style="106" customWidth="1"/>
    <col min="6880" max="6880" width="3.7109375" style="106" customWidth="1"/>
    <col min="6881" max="6882" width="9.140625" style="106"/>
    <col min="6883" max="6883" width="3.7109375" style="106" customWidth="1"/>
    <col min="6884" max="6884" width="39" style="106" bestFit="1" customWidth="1"/>
    <col min="6885" max="6885" width="8.28515625" style="106" bestFit="1" customWidth="1"/>
    <col min="6886" max="7129" width="9.140625" style="106"/>
    <col min="7130" max="7130" width="3.7109375" style="106" customWidth="1"/>
    <col min="7131" max="7131" width="68.7109375" style="106" customWidth="1"/>
    <col min="7132" max="7133" width="0" style="106" hidden="1" customWidth="1"/>
    <col min="7134" max="7135" width="14.7109375" style="106" customWidth="1"/>
    <col min="7136" max="7136" width="3.7109375" style="106" customWidth="1"/>
    <col min="7137" max="7138" width="9.140625" style="106"/>
    <col min="7139" max="7139" width="3.7109375" style="106" customWidth="1"/>
    <col min="7140" max="7140" width="39" style="106" bestFit="1" customWidth="1"/>
    <col min="7141" max="7141" width="8.28515625" style="106" bestFit="1" customWidth="1"/>
    <col min="7142" max="7385" width="9.140625" style="106"/>
    <col min="7386" max="7386" width="3.7109375" style="106" customWidth="1"/>
    <col min="7387" max="7387" width="68.7109375" style="106" customWidth="1"/>
    <col min="7388" max="7389" width="0" style="106" hidden="1" customWidth="1"/>
    <col min="7390" max="7391" width="14.7109375" style="106" customWidth="1"/>
    <col min="7392" max="7392" width="3.7109375" style="106" customWidth="1"/>
    <col min="7393" max="7394" width="9.140625" style="106"/>
    <col min="7395" max="7395" width="3.7109375" style="106" customWidth="1"/>
    <col min="7396" max="7396" width="39" style="106" bestFit="1" customWidth="1"/>
    <col min="7397" max="7397" width="8.28515625" style="106" bestFit="1" customWidth="1"/>
    <col min="7398" max="7641" width="9.140625" style="106"/>
    <col min="7642" max="7642" width="3.7109375" style="106" customWidth="1"/>
    <col min="7643" max="7643" width="68.7109375" style="106" customWidth="1"/>
    <col min="7644" max="7645" width="0" style="106" hidden="1" customWidth="1"/>
    <col min="7646" max="7647" width="14.7109375" style="106" customWidth="1"/>
    <col min="7648" max="7648" width="3.7109375" style="106" customWidth="1"/>
    <col min="7649" max="7650" width="9.140625" style="106"/>
    <col min="7651" max="7651" width="3.7109375" style="106" customWidth="1"/>
    <col min="7652" max="7652" width="39" style="106" bestFit="1" customWidth="1"/>
    <col min="7653" max="7653" width="8.28515625" style="106" bestFit="1" customWidth="1"/>
    <col min="7654" max="7897" width="9.140625" style="106"/>
    <col min="7898" max="7898" width="3.7109375" style="106" customWidth="1"/>
    <col min="7899" max="7899" width="68.7109375" style="106" customWidth="1"/>
    <col min="7900" max="7901" width="0" style="106" hidden="1" customWidth="1"/>
    <col min="7902" max="7903" width="14.7109375" style="106" customWidth="1"/>
    <col min="7904" max="7904" width="3.7109375" style="106" customWidth="1"/>
    <col min="7905" max="7906" width="9.140625" style="106"/>
    <col min="7907" max="7907" width="3.7109375" style="106" customWidth="1"/>
    <col min="7908" max="7908" width="39" style="106" bestFit="1" customWidth="1"/>
    <col min="7909" max="7909" width="8.28515625" style="106" bestFit="1" customWidth="1"/>
    <col min="7910" max="8153" width="9.140625" style="106"/>
    <col min="8154" max="8154" width="3.7109375" style="106" customWidth="1"/>
    <col min="8155" max="8155" width="68.7109375" style="106" customWidth="1"/>
    <col min="8156" max="8157" width="0" style="106" hidden="1" customWidth="1"/>
    <col min="8158" max="8159" width="14.7109375" style="106" customWidth="1"/>
    <col min="8160" max="8160" width="3.7109375" style="106" customWidth="1"/>
    <col min="8161" max="8162" width="9.140625" style="106"/>
    <col min="8163" max="8163" width="3.7109375" style="106" customWidth="1"/>
    <col min="8164" max="8164" width="39" style="106" bestFit="1" customWidth="1"/>
    <col min="8165" max="8165" width="8.28515625" style="106" bestFit="1" customWidth="1"/>
    <col min="8166" max="8409" width="9.140625" style="106"/>
    <col min="8410" max="8410" width="3.7109375" style="106" customWidth="1"/>
    <col min="8411" max="8411" width="68.7109375" style="106" customWidth="1"/>
    <col min="8412" max="8413" width="0" style="106" hidden="1" customWidth="1"/>
    <col min="8414" max="8415" width="14.7109375" style="106" customWidth="1"/>
    <col min="8416" max="8416" width="3.7109375" style="106" customWidth="1"/>
    <col min="8417" max="8418" width="9.140625" style="106"/>
    <col min="8419" max="8419" width="3.7109375" style="106" customWidth="1"/>
    <col min="8420" max="8420" width="39" style="106" bestFit="1" customWidth="1"/>
    <col min="8421" max="8421" width="8.28515625" style="106" bestFit="1" customWidth="1"/>
    <col min="8422" max="8665" width="9.140625" style="106"/>
    <col min="8666" max="8666" width="3.7109375" style="106" customWidth="1"/>
    <col min="8667" max="8667" width="68.7109375" style="106" customWidth="1"/>
    <col min="8668" max="8669" width="0" style="106" hidden="1" customWidth="1"/>
    <col min="8670" max="8671" width="14.7109375" style="106" customWidth="1"/>
    <col min="8672" max="8672" width="3.7109375" style="106" customWidth="1"/>
    <col min="8673" max="8674" width="9.140625" style="106"/>
    <col min="8675" max="8675" width="3.7109375" style="106" customWidth="1"/>
    <col min="8676" max="8676" width="39" style="106" bestFit="1" customWidth="1"/>
    <col min="8677" max="8677" width="8.28515625" style="106" bestFit="1" customWidth="1"/>
    <col min="8678" max="8921" width="9.140625" style="106"/>
    <col min="8922" max="8922" width="3.7109375" style="106" customWidth="1"/>
    <col min="8923" max="8923" width="68.7109375" style="106" customWidth="1"/>
    <col min="8924" max="8925" width="0" style="106" hidden="1" customWidth="1"/>
    <col min="8926" max="8927" width="14.7109375" style="106" customWidth="1"/>
    <col min="8928" max="8928" width="3.7109375" style="106" customWidth="1"/>
    <col min="8929" max="8930" width="9.140625" style="106"/>
    <col min="8931" max="8931" width="3.7109375" style="106" customWidth="1"/>
    <col min="8932" max="8932" width="39" style="106" bestFit="1" customWidth="1"/>
    <col min="8933" max="8933" width="8.28515625" style="106" bestFit="1" customWidth="1"/>
    <col min="8934" max="9177" width="9.140625" style="106"/>
    <col min="9178" max="9178" width="3.7109375" style="106" customWidth="1"/>
    <col min="9179" max="9179" width="68.7109375" style="106" customWidth="1"/>
    <col min="9180" max="9181" width="0" style="106" hidden="1" customWidth="1"/>
    <col min="9182" max="9183" width="14.7109375" style="106" customWidth="1"/>
    <col min="9184" max="9184" width="3.7109375" style="106" customWidth="1"/>
    <col min="9185" max="9186" width="9.140625" style="106"/>
    <col min="9187" max="9187" width="3.7109375" style="106" customWidth="1"/>
    <col min="9188" max="9188" width="39" style="106" bestFit="1" customWidth="1"/>
    <col min="9189" max="9189" width="8.28515625" style="106" bestFit="1" customWidth="1"/>
    <col min="9190" max="9433" width="9.140625" style="106"/>
    <col min="9434" max="9434" width="3.7109375" style="106" customWidth="1"/>
    <col min="9435" max="9435" width="68.7109375" style="106" customWidth="1"/>
    <col min="9436" max="9437" width="0" style="106" hidden="1" customWidth="1"/>
    <col min="9438" max="9439" width="14.7109375" style="106" customWidth="1"/>
    <col min="9440" max="9440" width="3.7109375" style="106" customWidth="1"/>
    <col min="9441" max="9442" width="9.140625" style="106"/>
    <col min="9443" max="9443" width="3.7109375" style="106" customWidth="1"/>
    <col min="9444" max="9444" width="39" style="106" bestFit="1" customWidth="1"/>
    <col min="9445" max="9445" width="8.28515625" style="106" bestFit="1" customWidth="1"/>
    <col min="9446" max="9689" width="9.140625" style="106"/>
    <col min="9690" max="9690" width="3.7109375" style="106" customWidth="1"/>
    <col min="9691" max="9691" width="68.7109375" style="106" customWidth="1"/>
    <col min="9692" max="9693" width="0" style="106" hidden="1" customWidth="1"/>
    <col min="9694" max="9695" width="14.7109375" style="106" customWidth="1"/>
    <col min="9696" max="9696" width="3.7109375" style="106" customWidth="1"/>
    <col min="9697" max="9698" width="9.140625" style="106"/>
    <col min="9699" max="9699" width="3.7109375" style="106" customWidth="1"/>
    <col min="9700" max="9700" width="39" style="106" bestFit="1" customWidth="1"/>
    <col min="9701" max="9701" width="8.28515625" style="106" bestFit="1" customWidth="1"/>
    <col min="9702" max="9945" width="9.140625" style="106"/>
    <col min="9946" max="9946" width="3.7109375" style="106" customWidth="1"/>
    <col min="9947" max="9947" width="68.7109375" style="106" customWidth="1"/>
    <col min="9948" max="9949" width="0" style="106" hidden="1" customWidth="1"/>
    <col min="9950" max="9951" width="14.7109375" style="106" customWidth="1"/>
    <col min="9952" max="9952" width="3.7109375" style="106" customWidth="1"/>
    <col min="9953" max="9954" width="9.140625" style="106"/>
    <col min="9955" max="9955" width="3.7109375" style="106" customWidth="1"/>
    <col min="9956" max="9956" width="39" style="106" bestFit="1" customWidth="1"/>
    <col min="9957" max="9957" width="8.28515625" style="106" bestFit="1" customWidth="1"/>
    <col min="9958" max="10201" width="9.140625" style="106"/>
    <col min="10202" max="10202" width="3.7109375" style="106" customWidth="1"/>
    <col min="10203" max="10203" width="68.7109375" style="106" customWidth="1"/>
    <col min="10204" max="10205" width="0" style="106" hidden="1" customWidth="1"/>
    <col min="10206" max="10207" width="14.7109375" style="106" customWidth="1"/>
    <col min="10208" max="10208" width="3.7109375" style="106" customWidth="1"/>
    <col min="10209" max="10210" width="9.140625" style="106"/>
    <col min="10211" max="10211" width="3.7109375" style="106" customWidth="1"/>
    <col min="10212" max="10212" width="39" style="106" bestFit="1" customWidth="1"/>
    <col min="10213" max="10213" width="8.28515625" style="106" bestFit="1" customWidth="1"/>
    <col min="10214" max="10457" width="9.140625" style="106"/>
    <col min="10458" max="10458" width="3.7109375" style="106" customWidth="1"/>
    <col min="10459" max="10459" width="68.7109375" style="106" customWidth="1"/>
    <col min="10460" max="10461" width="0" style="106" hidden="1" customWidth="1"/>
    <col min="10462" max="10463" width="14.7109375" style="106" customWidth="1"/>
    <col min="10464" max="10464" width="3.7109375" style="106" customWidth="1"/>
    <col min="10465" max="10466" width="9.140625" style="106"/>
    <col min="10467" max="10467" width="3.7109375" style="106" customWidth="1"/>
    <col min="10468" max="10468" width="39" style="106" bestFit="1" customWidth="1"/>
    <col min="10469" max="10469" width="8.28515625" style="106" bestFit="1" customWidth="1"/>
    <col min="10470" max="10713" width="9.140625" style="106"/>
    <col min="10714" max="10714" width="3.7109375" style="106" customWidth="1"/>
    <col min="10715" max="10715" width="68.7109375" style="106" customWidth="1"/>
    <col min="10716" max="10717" width="0" style="106" hidden="1" customWidth="1"/>
    <col min="10718" max="10719" width="14.7109375" style="106" customWidth="1"/>
    <col min="10720" max="10720" width="3.7109375" style="106" customWidth="1"/>
    <col min="10721" max="10722" width="9.140625" style="106"/>
    <col min="10723" max="10723" width="3.7109375" style="106" customWidth="1"/>
    <col min="10724" max="10724" width="39" style="106" bestFit="1" customWidth="1"/>
    <col min="10725" max="10725" width="8.28515625" style="106" bestFit="1" customWidth="1"/>
    <col min="10726" max="10969" width="9.140625" style="106"/>
    <col min="10970" max="10970" width="3.7109375" style="106" customWidth="1"/>
    <col min="10971" max="10971" width="68.7109375" style="106" customWidth="1"/>
    <col min="10972" max="10973" width="0" style="106" hidden="1" customWidth="1"/>
    <col min="10974" max="10975" width="14.7109375" style="106" customWidth="1"/>
    <col min="10976" max="10976" width="3.7109375" style="106" customWidth="1"/>
    <col min="10977" max="10978" width="9.140625" style="106"/>
    <col min="10979" max="10979" width="3.7109375" style="106" customWidth="1"/>
    <col min="10980" max="10980" width="39" style="106" bestFit="1" customWidth="1"/>
    <col min="10981" max="10981" width="8.28515625" style="106" bestFit="1" customWidth="1"/>
    <col min="10982" max="11225" width="9.140625" style="106"/>
    <col min="11226" max="11226" width="3.7109375" style="106" customWidth="1"/>
    <col min="11227" max="11227" width="68.7109375" style="106" customWidth="1"/>
    <col min="11228" max="11229" width="0" style="106" hidden="1" customWidth="1"/>
    <col min="11230" max="11231" width="14.7109375" style="106" customWidth="1"/>
    <col min="11232" max="11232" width="3.7109375" style="106" customWidth="1"/>
    <col min="11233" max="11234" width="9.140625" style="106"/>
    <col min="11235" max="11235" width="3.7109375" style="106" customWidth="1"/>
    <col min="11236" max="11236" width="39" style="106" bestFit="1" customWidth="1"/>
    <col min="11237" max="11237" width="8.28515625" style="106" bestFit="1" customWidth="1"/>
    <col min="11238" max="11481" width="9.140625" style="106"/>
    <col min="11482" max="11482" width="3.7109375" style="106" customWidth="1"/>
    <col min="11483" max="11483" width="68.7109375" style="106" customWidth="1"/>
    <col min="11484" max="11485" width="0" style="106" hidden="1" customWidth="1"/>
    <col min="11486" max="11487" width="14.7109375" style="106" customWidth="1"/>
    <col min="11488" max="11488" width="3.7109375" style="106" customWidth="1"/>
    <col min="11489" max="11490" width="9.140625" style="106"/>
    <col min="11491" max="11491" width="3.7109375" style="106" customWidth="1"/>
    <col min="11492" max="11492" width="39" style="106" bestFit="1" customWidth="1"/>
    <col min="11493" max="11493" width="8.28515625" style="106" bestFit="1" customWidth="1"/>
    <col min="11494" max="11737" width="9.140625" style="106"/>
    <col min="11738" max="11738" width="3.7109375" style="106" customWidth="1"/>
    <col min="11739" max="11739" width="68.7109375" style="106" customWidth="1"/>
    <col min="11740" max="11741" width="0" style="106" hidden="1" customWidth="1"/>
    <col min="11742" max="11743" width="14.7109375" style="106" customWidth="1"/>
    <col min="11744" max="11744" width="3.7109375" style="106" customWidth="1"/>
    <col min="11745" max="11746" width="9.140625" style="106"/>
    <col min="11747" max="11747" width="3.7109375" style="106" customWidth="1"/>
    <col min="11748" max="11748" width="39" style="106" bestFit="1" customWidth="1"/>
    <col min="11749" max="11749" width="8.28515625" style="106" bestFit="1" customWidth="1"/>
    <col min="11750" max="11993" width="9.140625" style="106"/>
    <col min="11994" max="11994" width="3.7109375" style="106" customWidth="1"/>
    <col min="11995" max="11995" width="68.7109375" style="106" customWidth="1"/>
    <col min="11996" max="11997" width="0" style="106" hidden="1" customWidth="1"/>
    <col min="11998" max="11999" width="14.7109375" style="106" customWidth="1"/>
    <col min="12000" max="12000" width="3.7109375" style="106" customWidth="1"/>
    <col min="12001" max="12002" width="9.140625" style="106"/>
    <col min="12003" max="12003" width="3.7109375" style="106" customWidth="1"/>
    <col min="12004" max="12004" width="39" style="106" bestFit="1" customWidth="1"/>
    <col min="12005" max="12005" width="8.28515625" style="106" bestFit="1" customWidth="1"/>
    <col min="12006" max="12249" width="9.140625" style="106"/>
    <col min="12250" max="12250" width="3.7109375" style="106" customWidth="1"/>
    <col min="12251" max="12251" width="68.7109375" style="106" customWidth="1"/>
    <col min="12252" max="12253" width="0" style="106" hidden="1" customWidth="1"/>
    <col min="12254" max="12255" width="14.7109375" style="106" customWidth="1"/>
    <col min="12256" max="12256" width="3.7109375" style="106" customWidth="1"/>
    <col min="12257" max="12258" width="9.140625" style="106"/>
    <col min="12259" max="12259" width="3.7109375" style="106" customWidth="1"/>
    <col min="12260" max="12260" width="39" style="106" bestFit="1" customWidth="1"/>
    <col min="12261" max="12261" width="8.28515625" style="106" bestFit="1" customWidth="1"/>
    <col min="12262" max="12505" width="9.140625" style="106"/>
    <col min="12506" max="12506" width="3.7109375" style="106" customWidth="1"/>
    <col min="12507" max="12507" width="68.7109375" style="106" customWidth="1"/>
    <col min="12508" max="12509" width="0" style="106" hidden="1" customWidth="1"/>
    <col min="12510" max="12511" width="14.7109375" style="106" customWidth="1"/>
    <col min="12512" max="12512" width="3.7109375" style="106" customWidth="1"/>
    <col min="12513" max="12514" width="9.140625" style="106"/>
    <col min="12515" max="12515" width="3.7109375" style="106" customWidth="1"/>
    <col min="12516" max="12516" width="39" style="106" bestFit="1" customWidth="1"/>
    <col min="12517" max="12517" width="8.28515625" style="106" bestFit="1" customWidth="1"/>
    <col min="12518" max="12761" width="9.140625" style="106"/>
    <col min="12762" max="12762" width="3.7109375" style="106" customWidth="1"/>
    <col min="12763" max="12763" width="68.7109375" style="106" customWidth="1"/>
    <col min="12764" max="12765" width="0" style="106" hidden="1" customWidth="1"/>
    <col min="12766" max="12767" width="14.7109375" style="106" customWidth="1"/>
    <col min="12768" max="12768" width="3.7109375" style="106" customWidth="1"/>
    <col min="12769" max="12770" width="9.140625" style="106"/>
    <col min="12771" max="12771" width="3.7109375" style="106" customWidth="1"/>
    <col min="12772" max="12772" width="39" style="106" bestFit="1" customWidth="1"/>
    <col min="12773" max="12773" width="8.28515625" style="106" bestFit="1" customWidth="1"/>
    <col min="12774" max="13017" width="9.140625" style="106"/>
    <col min="13018" max="13018" width="3.7109375" style="106" customWidth="1"/>
    <col min="13019" max="13019" width="68.7109375" style="106" customWidth="1"/>
    <col min="13020" max="13021" width="0" style="106" hidden="1" customWidth="1"/>
    <col min="13022" max="13023" width="14.7109375" style="106" customWidth="1"/>
    <col min="13024" max="13024" width="3.7109375" style="106" customWidth="1"/>
    <col min="13025" max="13026" width="9.140625" style="106"/>
    <col min="13027" max="13027" width="3.7109375" style="106" customWidth="1"/>
    <col min="13028" max="13028" width="39" style="106" bestFit="1" customWidth="1"/>
    <col min="13029" max="13029" width="8.28515625" style="106" bestFit="1" customWidth="1"/>
    <col min="13030" max="13273" width="9.140625" style="106"/>
    <col min="13274" max="13274" width="3.7109375" style="106" customWidth="1"/>
    <col min="13275" max="13275" width="68.7109375" style="106" customWidth="1"/>
    <col min="13276" max="13277" width="0" style="106" hidden="1" customWidth="1"/>
    <col min="13278" max="13279" width="14.7109375" style="106" customWidth="1"/>
    <col min="13280" max="13280" width="3.7109375" style="106" customWidth="1"/>
    <col min="13281" max="13282" width="9.140625" style="106"/>
    <col min="13283" max="13283" width="3.7109375" style="106" customWidth="1"/>
    <col min="13284" max="13284" width="39" style="106" bestFit="1" customWidth="1"/>
    <col min="13285" max="13285" width="8.28515625" style="106" bestFit="1" customWidth="1"/>
    <col min="13286" max="13529" width="9.140625" style="106"/>
    <col min="13530" max="13530" width="3.7109375" style="106" customWidth="1"/>
    <col min="13531" max="13531" width="68.7109375" style="106" customWidth="1"/>
    <col min="13532" max="13533" width="0" style="106" hidden="1" customWidth="1"/>
    <col min="13534" max="13535" width="14.7109375" style="106" customWidth="1"/>
    <col min="13536" max="13536" width="3.7109375" style="106" customWidth="1"/>
    <col min="13537" max="13538" width="9.140625" style="106"/>
    <col min="13539" max="13539" width="3.7109375" style="106" customWidth="1"/>
    <col min="13540" max="13540" width="39" style="106" bestFit="1" customWidth="1"/>
    <col min="13541" max="13541" width="8.28515625" style="106" bestFit="1" customWidth="1"/>
    <col min="13542" max="13785" width="9.140625" style="106"/>
    <col min="13786" max="13786" width="3.7109375" style="106" customWidth="1"/>
    <col min="13787" max="13787" width="68.7109375" style="106" customWidth="1"/>
    <col min="13788" max="13789" width="0" style="106" hidden="1" customWidth="1"/>
    <col min="13790" max="13791" width="14.7109375" style="106" customWidth="1"/>
    <col min="13792" max="13792" width="3.7109375" style="106" customWidth="1"/>
    <col min="13793" max="13794" width="9.140625" style="106"/>
    <col min="13795" max="13795" width="3.7109375" style="106" customWidth="1"/>
    <col min="13796" max="13796" width="39" style="106" bestFit="1" customWidth="1"/>
    <col min="13797" max="13797" width="8.28515625" style="106" bestFit="1" customWidth="1"/>
    <col min="13798" max="14041" width="9.140625" style="106"/>
    <col min="14042" max="14042" width="3.7109375" style="106" customWidth="1"/>
    <col min="14043" max="14043" width="68.7109375" style="106" customWidth="1"/>
    <col min="14044" max="14045" width="0" style="106" hidden="1" customWidth="1"/>
    <col min="14046" max="14047" width="14.7109375" style="106" customWidth="1"/>
    <col min="14048" max="14048" width="3.7109375" style="106" customWidth="1"/>
    <col min="14049" max="14050" width="9.140625" style="106"/>
    <col min="14051" max="14051" width="3.7109375" style="106" customWidth="1"/>
    <col min="14052" max="14052" width="39" style="106" bestFit="1" customWidth="1"/>
    <col min="14053" max="14053" width="8.28515625" style="106" bestFit="1" customWidth="1"/>
    <col min="14054" max="14297" width="9.140625" style="106"/>
    <col min="14298" max="14298" width="3.7109375" style="106" customWidth="1"/>
    <col min="14299" max="14299" width="68.7109375" style="106" customWidth="1"/>
    <col min="14300" max="14301" width="0" style="106" hidden="1" customWidth="1"/>
    <col min="14302" max="14303" width="14.7109375" style="106" customWidth="1"/>
    <col min="14304" max="14304" width="3.7109375" style="106" customWidth="1"/>
    <col min="14305" max="14306" width="9.140625" style="106"/>
    <col min="14307" max="14307" width="3.7109375" style="106" customWidth="1"/>
    <col min="14308" max="14308" width="39" style="106" bestFit="1" customWidth="1"/>
    <col min="14309" max="14309" width="8.28515625" style="106" bestFit="1" customWidth="1"/>
    <col min="14310" max="14553" width="9.140625" style="106"/>
    <col min="14554" max="14554" width="3.7109375" style="106" customWidth="1"/>
    <col min="14555" max="14555" width="68.7109375" style="106" customWidth="1"/>
    <col min="14556" max="14557" width="0" style="106" hidden="1" customWidth="1"/>
    <col min="14558" max="14559" width="14.7109375" style="106" customWidth="1"/>
    <col min="14560" max="14560" width="3.7109375" style="106" customWidth="1"/>
    <col min="14561" max="14562" width="9.140625" style="106"/>
    <col min="14563" max="14563" width="3.7109375" style="106" customWidth="1"/>
    <col min="14564" max="14564" width="39" style="106" bestFit="1" customWidth="1"/>
    <col min="14565" max="14565" width="8.28515625" style="106" bestFit="1" customWidth="1"/>
    <col min="14566" max="14809" width="9.140625" style="106"/>
    <col min="14810" max="14810" width="3.7109375" style="106" customWidth="1"/>
    <col min="14811" max="14811" width="68.7109375" style="106" customWidth="1"/>
    <col min="14812" max="14813" width="0" style="106" hidden="1" customWidth="1"/>
    <col min="14814" max="14815" width="14.7109375" style="106" customWidth="1"/>
    <col min="14816" max="14816" width="3.7109375" style="106" customWidth="1"/>
    <col min="14817" max="14818" width="9.140625" style="106"/>
    <col min="14819" max="14819" width="3.7109375" style="106" customWidth="1"/>
    <col min="14820" max="14820" width="39" style="106" bestFit="1" customWidth="1"/>
    <col min="14821" max="14821" width="8.28515625" style="106" bestFit="1" customWidth="1"/>
    <col min="14822" max="15065" width="9.140625" style="106"/>
    <col min="15066" max="15066" width="3.7109375" style="106" customWidth="1"/>
    <col min="15067" max="15067" width="68.7109375" style="106" customWidth="1"/>
    <col min="15068" max="15069" width="0" style="106" hidden="1" customWidth="1"/>
    <col min="15070" max="15071" width="14.7109375" style="106" customWidth="1"/>
    <col min="15072" max="15072" width="3.7109375" style="106" customWidth="1"/>
    <col min="15073" max="15074" width="9.140625" style="106"/>
    <col min="15075" max="15075" width="3.7109375" style="106" customWidth="1"/>
    <col min="15076" max="15076" width="39" style="106" bestFit="1" customWidth="1"/>
    <col min="15077" max="15077" width="8.28515625" style="106" bestFit="1" customWidth="1"/>
    <col min="15078" max="15321" width="9.140625" style="106"/>
    <col min="15322" max="15322" width="3.7109375" style="106" customWidth="1"/>
    <col min="15323" max="15323" width="68.7109375" style="106" customWidth="1"/>
    <col min="15324" max="15325" width="0" style="106" hidden="1" customWidth="1"/>
    <col min="15326" max="15327" width="14.7109375" style="106" customWidth="1"/>
    <col min="15328" max="15328" width="3.7109375" style="106" customWidth="1"/>
    <col min="15329" max="15330" width="9.140625" style="106"/>
    <col min="15331" max="15331" width="3.7109375" style="106" customWidth="1"/>
    <col min="15332" max="15332" width="39" style="106" bestFit="1" customWidth="1"/>
    <col min="15333" max="15333" width="8.28515625" style="106" bestFit="1" customWidth="1"/>
    <col min="15334" max="15577" width="9.140625" style="106"/>
    <col min="15578" max="15578" width="3.7109375" style="106" customWidth="1"/>
    <col min="15579" max="15579" width="68.7109375" style="106" customWidth="1"/>
    <col min="15580" max="15581" width="0" style="106" hidden="1" customWidth="1"/>
    <col min="15582" max="15583" width="14.7109375" style="106" customWidth="1"/>
    <col min="15584" max="15584" width="3.7109375" style="106" customWidth="1"/>
    <col min="15585" max="15586" width="9.140625" style="106"/>
    <col min="15587" max="15587" width="3.7109375" style="106" customWidth="1"/>
    <col min="15588" max="15588" width="39" style="106" bestFit="1" customWidth="1"/>
    <col min="15589" max="15589" width="8.28515625" style="106" bestFit="1" customWidth="1"/>
    <col min="15590" max="15833" width="9.140625" style="106"/>
    <col min="15834" max="15834" width="3.7109375" style="106" customWidth="1"/>
    <col min="15835" max="15835" width="68.7109375" style="106" customWidth="1"/>
    <col min="15836" max="15837" width="0" style="106" hidden="1" customWidth="1"/>
    <col min="15838" max="15839" width="14.7109375" style="106" customWidth="1"/>
    <col min="15840" max="15840" width="3.7109375" style="106" customWidth="1"/>
    <col min="15841" max="15842" width="9.140625" style="106"/>
    <col min="15843" max="15843" width="3.7109375" style="106" customWidth="1"/>
    <col min="15844" max="15844" width="39" style="106" bestFit="1" customWidth="1"/>
    <col min="15845" max="15845" width="8.28515625" style="106" bestFit="1" customWidth="1"/>
    <col min="15846" max="16089" width="9.140625" style="106"/>
    <col min="16090" max="16090" width="3.7109375" style="106" customWidth="1"/>
    <col min="16091" max="16091" width="68.7109375" style="106" customWidth="1"/>
    <col min="16092" max="16093" width="0" style="106" hidden="1" customWidth="1"/>
    <col min="16094" max="16095" width="14.7109375" style="106" customWidth="1"/>
    <col min="16096" max="16096" width="3.7109375" style="106" customWidth="1"/>
    <col min="16097" max="16098" width="9.140625" style="106"/>
    <col min="16099" max="16099" width="3.7109375" style="106" customWidth="1"/>
    <col min="16100" max="16100" width="39" style="106" bestFit="1" customWidth="1"/>
    <col min="16101" max="16101" width="8.28515625" style="106" bestFit="1" customWidth="1"/>
    <col min="16102" max="16384" width="9.140625" style="106"/>
  </cols>
  <sheetData>
    <row r="1" spans="2:24" x14ac:dyDescent="0.2">
      <c r="B1" s="5"/>
    </row>
    <row r="2" spans="2:24" x14ac:dyDescent="0.2">
      <c r="B2" s="5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x14ac:dyDescent="0.2">
      <c r="B3" s="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2:24" x14ac:dyDescent="0.2">
      <c r="B4" s="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2:24" x14ac:dyDescent="0.2">
      <c r="B5" s="5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2:24" s="148" customFormat="1" ht="26.25" customHeight="1" x14ac:dyDescent="0.2">
      <c r="B6" s="232" t="s">
        <v>11</v>
      </c>
      <c r="C6" s="143"/>
      <c r="D6" s="212"/>
      <c r="E6" s="143"/>
      <c r="F6" s="213"/>
      <c r="G6" s="213"/>
      <c r="H6" s="213"/>
      <c r="I6" s="214"/>
      <c r="J6" s="214"/>
      <c r="K6" s="214"/>
      <c r="L6" s="213"/>
      <c r="M6" s="213"/>
      <c r="N6" s="214"/>
      <c r="O6" s="214"/>
      <c r="P6" s="214"/>
      <c r="Q6" s="214"/>
      <c r="R6" s="213"/>
      <c r="S6" s="214"/>
      <c r="T6" s="214"/>
      <c r="U6" s="214"/>
      <c r="V6" s="214"/>
      <c r="W6" s="213"/>
      <c r="X6" s="214"/>
    </row>
    <row r="7" spans="2:24" ht="12.75" customHeight="1" x14ac:dyDescent="0.2">
      <c r="B7" s="218"/>
      <c r="C7" s="114"/>
      <c r="D7" s="114"/>
      <c r="E7" s="114"/>
      <c r="F7" s="114"/>
      <c r="G7" s="114"/>
      <c r="H7" s="114"/>
      <c r="I7" s="109"/>
      <c r="J7" s="109"/>
      <c r="K7" s="109"/>
      <c r="L7" s="114"/>
      <c r="M7" s="114"/>
      <c r="N7" s="109"/>
      <c r="O7" s="109"/>
      <c r="P7" s="109"/>
      <c r="Q7" s="109"/>
      <c r="R7" s="114"/>
      <c r="S7" s="109"/>
      <c r="T7" s="109"/>
      <c r="U7" s="109"/>
      <c r="V7" s="109"/>
      <c r="W7" s="109"/>
      <c r="X7" s="149" t="s">
        <v>130</v>
      </c>
    </row>
    <row r="8" spans="2:24" ht="12.75" customHeight="1" x14ac:dyDescent="0.2">
      <c r="B8" s="193"/>
      <c r="C8" s="114"/>
      <c r="D8" s="114"/>
      <c r="E8" s="114"/>
      <c r="F8" s="114"/>
      <c r="G8" s="114"/>
      <c r="H8" s="114"/>
      <c r="I8" s="194"/>
      <c r="J8" s="194"/>
      <c r="K8" s="194"/>
      <c r="L8" s="114"/>
      <c r="M8" s="114"/>
      <c r="N8" s="194"/>
      <c r="O8" s="194"/>
      <c r="P8" s="194"/>
      <c r="Q8" s="194"/>
      <c r="R8" s="114"/>
      <c r="S8" s="194"/>
      <c r="T8" s="194"/>
      <c r="U8" s="194"/>
      <c r="V8" s="194"/>
      <c r="W8" s="114"/>
      <c r="X8" s="194"/>
    </row>
    <row r="9" spans="2:24" s="22" customFormat="1" ht="12.75" customHeight="1" x14ac:dyDescent="0.2">
      <c r="C9" s="25" t="s">
        <v>94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94</v>
      </c>
      <c r="I9" s="25" t="s">
        <v>3</v>
      </c>
      <c r="J9" s="25" t="s">
        <v>4</v>
      </c>
      <c r="K9" s="25" t="s">
        <v>5</v>
      </c>
      <c r="L9" s="25" t="s">
        <v>6</v>
      </c>
      <c r="M9" s="25" t="s">
        <v>94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94</v>
      </c>
      <c r="S9" s="25" t="s">
        <v>3</v>
      </c>
      <c r="T9" s="25" t="s">
        <v>4</v>
      </c>
      <c r="U9" s="25" t="s">
        <v>5</v>
      </c>
      <c r="V9" s="25" t="s">
        <v>6</v>
      </c>
      <c r="W9" s="25" t="s">
        <v>94</v>
      </c>
      <c r="X9" s="25" t="s">
        <v>3</v>
      </c>
    </row>
    <row r="10" spans="2:24" ht="12.75" customHeight="1" thickBot="1" x14ac:dyDescent="0.25">
      <c r="B10" s="10" t="s">
        <v>172</v>
      </c>
      <c r="C10" s="124">
        <v>2011</v>
      </c>
      <c r="D10" s="87">
        <v>2012</v>
      </c>
      <c r="E10" s="87">
        <v>2012</v>
      </c>
      <c r="F10" s="87">
        <v>2012</v>
      </c>
      <c r="G10" s="87">
        <v>2012</v>
      </c>
      <c r="H10" s="124">
        <v>2012</v>
      </c>
      <c r="I10" s="87">
        <v>2013</v>
      </c>
      <c r="J10" s="87">
        <v>2013</v>
      </c>
      <c r="K10" s="87">
        <v>2013</v>
      </c>
      <c r="L10" s="87">
        <v>2013</v>
      </c>
      <c r="M10" s="124">
        <v>2013</v>
      </c>
      <c r="N10" s="87">
        <v>2014</v>
      </c>
      <c r="O10" s="87">
        <v>2014</v>
      </c>
      <c r="P10" s="87">
        <v>2014</v>
      </c>
      <c r="Q10" s="87">
        <v>2014</v>
      </c>
      <c r="R10" s="124">
        <v>2014</v>
      </c>
      <c r="S10" s="87">
        <v>2015</v>
      </c>
      <c r="T10" s="87">
        <v>2015</v>
      </c>
      <c r="U10" s="87">
        <v>2015</v>
      </c>
      <c r="V10" s="87">
        <v>2015</v>
      </c>
      <c r="W10" s="124">
        <v>2015</v>
      </c>
      <c r="X10" s="87">
        <v>2016</v>
      </c>
    </row>
    <row r="11" spans="2:24" ht="13.5" thickTop="1" x14ac:dyDescent="0.2"/>
    <row r="12" spans="2:24" s="125" customFormat="1" x14ac:dyDescent="0.2">
      <c r="B12" s="126" t="s">
        <v>17</v>
      </c>
      <c r="C12" s="95">
        <v>1878</v>
      </c>
      <c r="D12" s="95">
        <v>433</v>
      </c>
      <c r="E12" s="95">
        <v>410</v>
      </c>
      <c r="F12" s="95">
        <v>400</v>
      </c>
      <c r="G12" s="95">
        <v>440</v>
      </c>
      <c r="H12" s="95">
        <v>1683</v>
      </c>
      <c r="I12" s="95">
        <v>480</v>
      </c>
      <c r="J12" s="95">
        <v>512</v>
      </c>
      <c r="K12" s="95">
        <v>507</v>
      </c>
      <c r="L12" s="95">
        <v>473</v>
      </c>
      <c r="M12" s="95">
        <v>1972</v>
      </c>
      <c r="N12" s="95">
        <v>477</v>
      </c>
      <c r="O12" s="95">
        <v>465</v>
      </c>
      <c r="P12" s="95">
        <v>525</v>
      </c>
      <c r="Q12" s="95">
        <v>635</v>
      </c>
      <c r="R12" s="95">
        <v>2102</v>
      </c>
      <c r="S12" s="95">
        <v>630</v>
      </c>
      <c r="T12" s="95">
        <v>624</v>
      </c>
      <c r="U12" s="95">
        <v>646</v>
      </c>
      <c r="V12" s="95">
        <v>617</v>
      </c>
      <c r="W12" s="95">
        <v>2517</v>
      </c>
      <c r="X12" s="95">
        <v>654</v>
      </c>
    </row>
    <row r="13" spans="2:24" s="125" customFormat="1" x14ac:dyDescent="0.2">
      <c r="B13" s="137" t="s">
        <v>173</v>
      </c>
      <c r="C13" s="141">
        <v>862</v>
      </c>
      <c r="D13" s="141">
        <v>211</v>
      </c>
      <c r="E13" s="141">
        <v>148</v>
      </c>
      <c r="F13" s="141">
        <v>163</v>
      </c>
      <c r="G13" s="141">
        <v>116</v>
      </c>
      <c r="H13" s="141">
        <v>638</v>
      </c>
      <c r="I13" s="141">
        <v>238</v>
      </c>
      <c r="J13" s="141">
        <v>223</v>
      </c>
      <c r="K13" s="141">
        <v>237</v>
      </c>
      <c r="L13" s="141">
        <v>165</v>
      </c>
      <c r="M13" s="141">
        <v>863</v>
      </c>
      <c r="N13" s="141">
        <v>176</v>
      </c>
      <c r="O13" s="141">
        <v>214</v>
      </c>
      <c r="P13" s="141">
        <v>227</v>
      </c>
      <c r="Q13" s="141">
        <v>286</v>
      </c>
      <c r="R13" s="141">
        <v>903</v>
      </c>
      <c r="S13" s="141">
        <v>343</v>
      </c>
      <c r="T13" s="141">
        <v>361</v>
      </c>
      <c r="U13" s="141">
        <v>369</v>
      </c>
      <c r="V13" s="141">
        <v>323</v>
      </c>
      <c r="W13" s="141">
        <v>1396</v>
      </c>
      <c r="X13" s="141">
        <v>407</v>
      </c>
    </row>
    <row r="14" spans="2:24" s="125" customFormat="1" x14ac:dyDescent="0.2">
      <c r="B14" s="128" t="s">
        <v>139</v>
      </c>
      <c r="C14" s="14">
        <v>244</v>
      </c>
      <c r="D14" s="14">
        <v>57</v>
      </c>
      <c r="E14" s="14">
        <v>26</v>
      </c>
      <c r="F14" s="14">
        <v>55</v>
      </c>
      <c r="G14" s="14">
        <v>59</v>
      </c>
      <c r="H14" s="14">
        <v>197</v>
      </c>
      <c r="I14" s="14">
        <v>59</v>
      </c>
      <c r="J14" s="14">
        <v>58</v>
      </c>
      <c r="K14" s="14">
        <v>61</v>
      </c>
      <c r="L14" s="14">
        <v>61</v>
      </c>
      <c r="M14" s="14">
        <v>239</v>
      </c>
      <c r="N14" s="14">
        <v>59</v>
      </c>
      <c r="O14" s="14">
        <v>62</v>
      </c>
      <c r="P14" s="14">
        <v>78</v>
      </c>
      <c r="Q14" s="14">
        <v>149</v>
      </c>
      <c r="R14" s="14">
        <v>348</v>
      </c>
      <c r="S14" s="14">
        <v>141</v>
      </c>
      <c r="T14" s="14">
        <v>118</v>
      </c>
      <c r="U14" s="14">
        <v>143</v>
      </c>
      <c r="V14" s="14">
        <v>144</v>
      </c>
      <c r="W14" s="14">
        <v>546</v>
      </c>
      <c r="X14" s="14">
        <v>145</v>
      </c>
    </row>
    <row r="15" spans="2:24" s="125" customFormat="1" x14ac:dyDescent="0.2">
      <c r="B15" s="128" t="s">
        <v>162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3</v>
      </c>
      <c r="L15" s="14">
        <v>1</v>
      </c>
      <c r="M15" s="14">
        <v>4</v>
      </c>
      <c r="N15" s="14">
        <v>9</v>
      </c>
      <c r="O15" s="14">
        <v>0</v>
      </c>
      <c r="P15" s="14">
        <v>74</v>
      </c>
      <c r="Q15" s="14">
        <v>-1</v>
      </c>
      <c r="R15" s="14">
        <v>82</v>
      </c>
      <c r="S15" s="14">
        <v>0</v>
      </c>
      <c r="T15" s="14">
        <v>29</v>
      </c>
      <c r="U15" s="14">
        <v>12</v>
      </c>
      <c r="V15" s="14">
        <v>5</v>
      </c>
      <c r="W15" s="14">
        <v>46</v>
      </c>
      <c r="X15" s="14">
        <v>0</v>
      </c>
    </row>
    <row r="16" spans="2:24" s="125" customFormat="1" x14ac:dyDescent="0.2">
      <c r="B16" s="128" t="s">
        <v>24</v>
      </c>
      <c r="C16" s="14"/>
      <c r="D16" s="14">
        <v>-1</v>
      </c>
      <c r="E16" s="14">
        <v>1</v>
      </c>
      <c r="F16" s="14">
        <v>1</v>
      </c>
      <c r="G16" s="14">
        <v>-1</v>
      </c>
      <c r="H16" s="14">
        <v>0</v>
      </c>
      <c r="I16" s="14">
        <v>1</v>
      </c>
      <c r="J16" s="14">
        <v>6</v>
      </c>
      <c r="K16" s="14">
        <v>4</v>
      </c>
      <c r="L16" s="14">
        <v>8</v>
      </c>
      <c r="M16" s="14">
        <v>19</v>
      </c>
      <c r="N16" s="14">
        <v>3</v>
      </c>
      <c r="O16" s="14">
        <v>-2</v>
      </c>
      <c r="P16" s="14">
        <v>8</v>
      </c>
      <c r="Q16" s="14">
        <v>-45</v>
      </c>
      <c r="R16" s="14">
        <v>-36</v>
      </c>
      <c r="S16" s="14">
        <v>13</v>
      </c>
      <c r="T16" s="14">
        <v>-5</v>
      </c>
      <c r="U16" s="14">
        <v>0</v>
      </c>
      <c r="V16" s="14">
        <v>10</v>
      </c>
      <c r="W16" s="14">
        <v>18</v>
      </c>
      <c r="X16" s="14">
        <v>-1</v>
      </c>
    </row>
    <row r="17" spans="2:24" s="125" customFormat="1" hidden="1" x14ac:dyDescent="0.2">
      <c r="B17" s="126" t="s">
        <v>25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215</v>
      </c>
      <c r="T17" s="95"/>
      <c r="U17" s="95" t="s">
        <v>109</v>
      </c>
      <c r="V17" s="95" t="e">
        <v>#VALUE!</v>
      </c>
      <c r="W17" s="95" t="s">
        <v>109</v>
      </c>
      <c r="X17" s="95">
        <v>0</v>
      </c>
    </row>
    <row r="18" spans="2:24" s="125" customFormat="1" x14ac:dyDescent="0.2">
      <c r="B18" s="137" t="s">
        <v>163</v>
      </c>
      <c r="C18" s="141">
        <v>618</v>
      </c>
      <c r="D18" s="141">
        <v>153</v>
      </c>
      <c r="E18" s="141">
        <v>123</v>
      </c>
      <c r="F18" s="141">
        <v>109</v>
      </c>
      <c r="G18" s="141">
        <v>56</v>
      </c>
      <c r="H18" s="141">
        <v>441</v>
      </c>
      <c r="I18" s="141">
        <v>180</v>
      </c>
      <c r="J18" s="141">
        <v>171</v>
      </c>
      <c r="K18" s="141">
        <v>183</v>
      </c>
      <c r="L18" s="141">
        <v>113</v>
      </c>
      <c r="M18" s="141">
        <v>647</v>
      </c>
      <c r="N18" s="141">
        <v>129</v>
      </c>
      <c r="O18" s="141">
        <v>150</v>
      </c>
      <c r="P18" s="141">
        <v>231</v>
      </c>
      <c r="Q18" s="141">
        <v>91</v>
      </c>
      <c r="R18" s="141">
        <v>601</v>
      </c>
      <c r="S18" s="141">
        <v>215</v>
      </c>
      <c r="T18" s="141">
        <v>267</v>
      </c>
      <c r="U18" s="141">
        <v>238</v>
      </c>
      <c r="V18" s="141">
        <v>194</v>
      </c>
      <c r="W18" s="141">
        <v>914</v>
      </c>
      <c r="X18" s="141">
        <v>261</v>
      </c>
    </row>
    <row r="19" spans="2:24" s="125" customFormat="1" x14ac:dyDescent="0.2">
      <c r="B19" s="126" t="s">
        <v>28</v>
      </c>
      <c r="C19" s="14">
        <v>130</v>
      </c>
      <c r="D19" s="14">
        <v>30</v>
      </c>
      <c r="E19" s="14">
        <v>25</v>
      </c>
      <c r="F19" s="14">
        <v>25</v>
      </c>
      <c r="G19" s="14">
        <v>14</v>
      </c>
      <c r="H19" s="14">
        <v>94</v>
      </c>
      <c r="I19" s="14">
        <v>34</v>
      </c>
      <c r="J19" s="14">
        <v>21</v>
      </c>
      <c r="K19" s="14">
        <v>35</v>
      </c>
      <c r="L19" s="14">
        <v>29</v>
      </c>
      <c r="M19" s="14">
        <v>119</v>
      </c>
      <c r="N19" s="14">
        <v>13</v>
      </c>
      <c r="O19" s="14">
        <v>33</v>
      </c>
      <c r="P19" s="14">
        <v>39</v>
      </c>
      <c r="Q19" s="14">
        <v>38</v>
      </c>
      <c r="R19" s="14">
        <v>123</v>
      </c>
      <c r="S19" s="14">
        <v>47</v>
      </c>
      <c r="T19" s="14">
        <v>49</v>
      </c>
      <c r="U19" s="14">
        <v>54</v>
      </c>
      <c r="V19" s="14">
        <v>13</v>
      </c>
      <c r="W19" s="14">
        <v>163</v>
      </c>
      <c r="X19" s="14">
        <v>39</v>
      </c>
    </row>
    <row r="20" spans="2:24" s="125" customFormat="1" x14ac:dyDescent="0.2">
      <c r="B20" s="96" t="s">
        <v>164</v>
      </c>
      <c r="C20" s="97">
        <v>488</v>
      </c>
      <c r="D20" s="97">
        <v>123</v>
      </c>
      <c r="E20" s="97">
        <v>98</v>
      </c>
      <c r="F20" s="97">
        <v>84</v>
      </c>
      <c r="G20" s="97">
        <v>42</v>
      </c>
      <c r="H20" s="97">
        <v>347</v>
      </c>
      <c r="I20" s="97">
        <v>146</v>
      </c>
      <c r="J20" s="97">
        <v>150</v>
      </c>
      <c r="K20" s="97">
        <v>148</v>
      </c>
      <c r="L20" s="97">
        <v>84</v>
      </c>
      <c r="M20" s="97">
        <v>528</v>
      </c>
      <c r="N20" s="97">
        <v>116</v>
      </c>
      <c r="O20" s="97">
        <v>117</v>
      </c>
      <c r="P20" s="97">
        <v>192</v>
      </c>
      <c r="Q20" s="97">
        <v>53</v>
      </c>
      <c r="R20" s="97">
        <v>478</v>
      </c>
      <c r="S20" s="97">
        <v>168</v>
      </c>
      <c r="T20" s="97">
        <v>218</v>
      </c>
      <c r="U20" s="97">
        <v>184</v>
      </c>
      <c r="V20" s="97">
        <v>181</v>
      </c>
      <c r="W20" s="97">
        <v>751</v>
      </c>
      <c r="X20" s="97">
        <v>222</v>
      </c>
    </row>
    <row r="21" spans="2:24" s="125" customFormat="1" x14ac:dyDescent="0.2">
      <c r="B21" s="12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s="125" customFormat="1" x14ac:dyDescent="0.2">
      <c r="B22" s="128" t="s">
        <v>101</v>
      </c>
      <c r="C22" s="14">
        <v>825</v>
      </c>
      <c r="D22" s="14">
        <v>118</v>
      </c>
      <c r="E22" s="14">
        <v>220</v>
      </c>
      <c r="F22" s="14">
        <v>96</v>
      </c>
      <c r="G22" s="14">
        <v>163</v>
      </c>
      <c r="H22" s="14">
        <v>597</v>
      </c>
      <c r="I22" s="14">
        <v>178</v>
      </c>
      <c r="J22" s="14">
        <v>227</v>
      </c>
      <c r="K22" s="14">
        <v>212</v>
      </c>
      <c r="L22" s="14">
        <v>158</v>
      </c>
      <c r="M22" s="14">
        <v>775</v>
      </c>
      <c r="N22" s="14">
        <v>79</v>
      </c>
      <c r="O22" s="14">
        <v>173</v>
      </c>
      <c r="P22" s="14">
        <v>127</v>
      </c>
      <c r="Q22" s="14">
        <v>322</v>
      </c>
      <c r="R22" s="14">
        <v>701</v>
      </c>
      <c r="S22" s="14">
        <v>280</v>
      </c>
      <c r="T22" s="14">
        <v>248</v>
      </c>
      <c r="U22" s="14">
        <v>382</v>
      </c>
      <c r="V22" s="14">
        <v>373</v>
      </c>
      <c r="W22" s="14">
        <v>1283</v>
      </c>
      <c r="X22" s="14">
        <v>427</v>
      </c>
    </row>
    <row r="23" spans="2:24" s="125" customFormat="1" x14ac:dyDescent="0.2">
      <c r="B23" s="128" t="s">
        <v>33</v>
      </c>
      <c r="C23" s="14">
        <v>-600</v>
      </c>
      <c r="D23" s="14">
        <v>-28</v>
      </c>
      <c r="E23" s="14">
        <v>-236</v>
      </c>
      <c r="F23" s="14">
        <v>-73</v>
      </c>
      <c r="G23" s="14">
        <v>-218</v>
      </c>
      <c r="H23" s="14">
        <v>-555</v>
      </c>
      <c r="I23" s="14">
        <v>-543</v>
      </c>
      <c r="J23" s="14">
        <v>-153</v>
      </c>
      <c r="K23" s="14">
        <v>-483</v>
      </c>
      <c r="L23" s="14">
        <v>-338</v>
      </c>
      <c r="M23" s="14">
        <v>-1517</v>
      </c>
      <c r="N23" s="14">
        <v>-852</v>
      </c>
      <c r="O23" s="14">
        <v>-478</v>
      </c>
      <c r="P23" s="14">
        <v>-673</v>
      </c>
      <c r="Q23" s="14">
        <v>-157</v>
      </c>
      <c r="R23" s="14">
        <v>-2160</v>
      </c>
      <c r="S23" s="14">
        <v>-686</v>
      </c>
      <c r="T23" s="14">
        <v>-45</v>
      </c>
      <c r="U23" s="14">
        <v>-44</v>
      </c>
      <c r="V23" s="14">
        <v>-79</v>
      </c>
      <c r="W23" s="14">
        <v>-854</v>
      </c>
      <c r="X23" s="14">
        <v>-11</v>
      </c>
    </row>
    <row r="24" spans="2:24" s="125" customFormat="1" x14ac:dyDescent="0.2">
      <c r="B24" s="1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125" customFormat="1" x14ac:dyDescent="0.2">
      <c r="B25" s="196" t="s">
        <v>38</v>
      </c>
      <c r="C25" s="14">
        <v>4102</v>
      </c>
      <c r="D25" s="14">
        <v>3812</v>
      </c>
      <c r="E25" s="14">
        <v>3932</v>
      </c>
      <c r="F25" s="14">
        <v>3988</v>
      </c>
      <c r="G25" s="14">
        <v>4283</v>
      </c>
      <c r="H25" s="14">
        <v>4283</v>
      </c>
      <c r="I25" s="14">
        <v>4692</v>
      </c>
      <c r="J25" s="14">
        <v>4778</v>
      </c>
      <c r="K25" s="14">
        <v>5334</v>
      </c>
      <c r="L25" s="14">
        <v>5320</v>
      </c>
      <c r="M25" s="14">
        <v>5320</v>
      </c>
      <c r="N25" s="14">
        <v>6204</v>
      </c>
      <c r="O25" s="14">
        <v>6695</v>
      </c>
      <c r="P25" s="14">
        <v>7710</v>
      </c>
      <c r="Q25" s="14">
        <v>7623</v>
      </c>
      <c r="R25" s="14">
        <v>7623</v>
      </c>
      <c r="S25" s="14">
        <v>8220</v>
      </c>
      <c r="T25" s="14">
        <v>8246</v>
      </c>
      <c r="U25" s="14">
        <v>8092</v>
      </c>
      <c r="V25" s="14">
        <v>7978</v>
      </c>
      <c r="W25" s="14">
        <v>7978</v>
      </c>
      <c r="X25" s="14">
        <v>7792</v>
      </c>
    </row>
    <row r="26" spans="2:24" s="125" customFormat="1" x14ac:dyDescent="0.2">
      <c r="B26" s="12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s="125" customFormat="1" x14ac:dyDescent="0.2">
      <c r="B27" s="144" t="s">
        <v>174</v>
      </c>
      <c r="C27" s="180">
        <v>0.125</v>
      </c>
      <c r="D27" s="180">
        <v>0.13</v>
      </c>
      <c r="E27" s="180">
        <v>0.10199999999999999</v>
      </c>
      <c r="F27" s="180">
        <v>8.5000000000000006E-2</v>
      </c>
      <c r="G27" s="180">
        <v>4.1000000000000002E-2</v>
      </c>
      <c r="H27" s="180">
        <v>8.7999999999999995E-2</v>
      </c>
      <c r="I27" s="180">
        <v>0.13</v>
      </c>
      <c r="J27" s="180">
        <v>0.126</v>
      </c>
      <c r="K27" s="180">
        <v>0.11700000000000001</v>
      </c>
      <c r="L27" s="180">
        <v>6.3E-2</v>
      </c>
      <c r="M27" s="180">
        <v>0.108</v>
      </c>
      <c r="N27" s="180">
        <v>8.1000000000000003E-2</v>
      </c>
      <c r="O27" s="180">
        <v>7.1999999999999995E-2</v>
      </c>
      <c r="P27" s="180">
        <v>0.107</v>
      </c>
      <c r="Q27" s="180">
        <v>2.7E-2</v>
      </c>
      <c r="R27" s="180">
        <v>7.0999999999999994E-2</v>
      </c>
      <c r="S27" s="180">
        <v>8.5000000000000006E-2</v>
      </c>
      <c r="T27" s="180">
        <v>0.106</v>
      </c>
      <c r="U27" s="180">
        <v>0.09</v>
      </c>
      <c r="V27" s="180">
        <v>0.09</v>
      </c>
      <c r="W27" s="180">
        <v>9.2999999999999999E-2</v>
      </c>
      <c r="X27" s="180">
        <v>0.112</v>
      </c>
    </row>
    <row r="28" spans="2:24" x14ac:dyDescent="0.2"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2:24" s="22" customFormat="1" ht="13.5" thickBot="1" x14ac:dyDescent="0.25">
      <c r="B29" s="219" t="s">
        <v>180</v>
      </c>
      <c r="C29" s="220">
        <v>0.96</v>
      </c>
      <c r="D29" s="221">
        <v>0.93</v>
      </c>
      <c r="E29" s="222">
        <v>0.86</v>
      </c>
      <c r="F29" s="222">
        <v>0.93600000000000005</v>
      </c>
      <c r="G29" s="221">
        <v>0.91900000000000004</v>
      </c>
      <c r="H29" s="223">
        <v>0.92</v>
      </c>
      <c r="I29" s="221">
        <v>0.96</v>
      </c>
      <c r="J29" s="222">
        <v>0.96</v>
      </c>
      <c r="K29" s="222">
        <v>0.97799999999999998</v>
      </c>
      <c r="L29" s="221">
        <v>0.96</v>
      </c>
      <c r="M29" s="223">
        <v>0.97</v>
      </c>
      <c r="N29" s="221">
        <v>0.97</v>
      </c>
      <c r="O29" s="221">
        <v>0.97</v>
      </c>
      <c r="P29" s="221">
        <v>0.97</v>
      </c>
      <c r="Q29" s="221">
        <v>0.97</v>
      </c>
      <c r="R29" s="223">
        <v>0.97</v>
      </c>
      <c r="S29" s="221">
        <v>0.97</v>
      </c>
      <c r="T29" s="221">
        <v>0.97</v>
      </c>
      <c r="U29" s="221">
        <v>0.97</v>
      </c>
      <c r="V29" s="221">
        <v>0.97</v>
      </c>
      <c r="W29" s="223">
        <v>0.97</v>
      </c>
      <c r="X29" s="221">
        <v>0.97081999999999991</v>
      </c>
    </row>
    <row r="30" spans="2:24" s="22" customFormat="1" ht="13.5" thickTop="1" x14ac:dyDescent="0.2">
      <c r="B30" s="128"/>
      <c r="C30" s="205"/>
      <c r="D30" s="205"/>
      <c r="E30" s="205"/>
      <c r="F30" s="205"/>
      <c r="G30" s="205"/>
      <c r="H30" s="205"/>
      <c r="I30" s="205"/>
      <c r="J30" s="205"/>
      <c r="K30" s="205"/>
      <c r="N30" s="205"/>
      <c r="O30" s="149"/>
      <c r="P30" s="149"/>
      <c r="Q30" s="149"/>
      <c r="S30" s="205"/>
      <c r="T30" s="149"/>
      <c r="U30" s="149"/>
      <c r="V30" s="149"/>
      <c r="X30" s="205"/>
    </row>
    <row r="31" spans="2:24" s="22" customFormat="1" x14ac:dyDescent="0.2">
      <c r="B31" s="128"/>
      <c r="C31" s="205"/>
      <c r="D31" s="205"/>
      <c r="E31" s="205"/>
      <c r="F31" s="205"/>
      <c r="G31" s="205"/>
      <c r="H31" s="205"/>
      <c r="I31" s="205"/>
      <c r="J31" s="205"/>
      <c r="K31" s="205"/>
      <c r="N31" s="205"/>
      <c r="O31" s="149"/>
      <c r="P31" s="149"/>
      <c r="Q31" s="149"/>
      <c r="S31" s="205"/>
      <c r="T31" s="149"/>
      <c r="U31" s="149"/>
      <c r="V31" s="149"/>
      <c r="X31" s="205"/>
    </row>
    <row r="32" spans="2:24" x14ac:dyDescent="0.2">
      <c r="B32" s="123"/>
      <c r="C32" s="233" t="s">
        <v>94</v>
      </c>
      <c r="D32" s="233" t="s">
        <v>3</v>
      </c>
      <c r="E32" s="233" t="s">
        <v>4</v>
      </c>
      <c r="F32" s="233" t="s">
        <v>5</v>
      </c>
      <c r="G32" s="233" t="s">
        <v>6</v>
      </c>
      <c r="H32" s="233" t="s">
        <v>94</v>
      </c>
      <c r="I32" s="233" t="s">
        <v>3</v>
      </c>
      <c r="J32" s="233" t="s">
        <v>4</v>
      </c>
      <c r="K32" s="233" t="s">
        <v>5</v>
      </c>
      <c r="L32" s="233" t="s">
        <v>6</v>
      </c>
      <c r="M32" s="233" t="s">
        <v>94</v>
      </c>
      <c r="N32" s="233" t="s">
        <v>3</v>
      </c>
      <c r="O32" s="233" t="s">
        <v>4</v>
      </c>
      <c r="P32" s="233" t="s">
        <v>5</v>
      </c>
      <c r="Q32" s="233" t="s">
        <v>6</v>
      </c>
      <c r="R32" s="233" t="s">
        <v>94</v>
      </c>
      <c r="S32" s="233" t="s">
        <v>3</v>
      </c>
      <c r="T32" s="233" t="s">
        <v>4</v>
      </c>
      <c r="U32" s="233" t="s">
        <v>5</v>
      </c>
      <c r="V32" s="233" t="s">
        <v>6</v>
      </c>
      <c r="W32" s="233" t="s">
        <v>94</v>
      </c>
      <c r="X32" s="233" t="s">
        <v>3</v>
      </c>
    </row>
    <row r="33" spans="2:24" x14ac:dyDescent="0.2">
      <c r="B33" s="119" t="s">
        <v>175</v>
      </c>
      <c r="C33" s="226">
        <v>2011</v>
      </c>
      <c r="D33" s="227">
        <v>2012</v>
      </c>
      <c r="E33" s="227">
        <v>2012</v>
      </c>
      <c r="F33" s="227">
        <v>2012</v>
      </c>
      <c r="G33" s="227">
        <v>2012</v>
      </c>
      <c r="H33" s="226">
        <v>2012</v>
      </c>
      <c r="I33" s="227">
        <v>2013</v>
      </c>
      <c r="J33" s="227">
        <v>2013</v>
      </c>
      <c r="K33" s="227">
        <v>2013</v>
      </c>
      <c r="L33" s="227">
        <v>2013</v>
      </c>
      <c r="M33" s="226">
        <v>2013</v>
      </c>
      <c r="N33" s="227">
        <v>2014</v>
      </c>
      <c r="O33" s="227">
        <v>2014</v>
      </c>
      <c r="P33" s="227">
        <v>2014</v>
      </c>
      <c r="Q33" s="227">
        <v>2014</v>
      </c>
      <c r="R33" s="226">
        <v>2014</v>
      </c>
      <c r="S33" s="227">
        <v>2015</v>
      </c>
      <c r="T33" s="227">
        <v>2015</v>
      </c>
      <c r="U33" s="227">
        <v>2015</v>
      </c>
      <c r="V33" s="227">
        <v>2015</v>
      </c>
      <c r="W33" s="226">
        <v>2015</v>
      </c>
      <c r="X33" s="227">
        <v>2016</v>
      </c>
    </row>
    <row r="35" spans="2:24" s="22" customFormat="1" x14ac:dyDescent="0.2">
      <c r="B35" s="22" t="s">
        <v>176</v>
      </c>
      <c r="C35" s="14">
        <v>0</v>
      </c>
      <c r="D35" s="16">
        <v>0</v>
      </c>
      <c r="E35" s="16">
        <v>0</v>
      </c>
      <c r="F35" s="16">
        <v>0</v>
      </c>
      <c r="G35" s="16">
        <v>0</v>
      </c>
      <c r="H35" s="14">
        <v>0</v>
      </c>
      <c r="I35" s="14">
        <v>0</v>
      </c>
      <c r="J35" s="14">
        <v>0</v>
      </c>
      <c r="K35" s="14">
        <v>12</v>
      </c>
      <c r="L35" s="14">
        <v>19</v>
      </c>
      <c r="M35" s="14">
        <v>19</v>
      </c>
      <c r="N35" s="14">
        <v>33</v>
      </c>
      <c r="O35" s="14">
        <v>33</v>
      </c>
      <c r="P35" s="14">
        <v>38</v>
      </c>
      <c r="Q35" s="14">
        <v>35</v>
      </c>
      <c r="R35" s="14">
        <v>35</v>
      </c>
      <c r="S35" s="14">
        <v>39</v>
      </c>
      <c r="T35" s="14">
        <v>39</v>
      </c>
      <c r="U35" s="14">
        <v>42</v>
      </c>
      <c r="V35" s="14">
        <v>37</v>
      </c>
      <c r="W35" s="14">
        <v>37</v>
      </c>
      <c r="X35" s="14">
        <v>38</v>
      </c>
    </row>
    <row r="36" spans="2:24" x14ac:dyDescent="0.2">
      <c r="B36" s="22" t="s">
        <v>55</v>
      </c>
      <c r="C36" s="14">
        <v>4214</v>
      </c>
      <c r="D36" s="16">
        <v>3699</v>
      </c>
      <c r="E36" s="16">
        <v>3932</v>
      </c>
      <c r="F36" s="16">
        <v>3944</v>
      </c>
      <c r="G36" s="16">
        <v>4158</v>
      </c>
      <c r="H36" s="14">
        <v>4158</v>
      </c>
      <c r="I36" s="14">
        <v>4610</v>
      </c>
      <c r="J36" s="14">
        <v>4740</v>
      </c>
      <c r="K36" s="14">
        <v>5167</v>
      </c>
      <c r="L36" s="14">
        <v>5459</v>
      </c>
      <c r="M36" s="14">
        <v>5459</v>
      </c>
      <c r="N36" s="14">
        <v>6350</v>
      </c>
      <c r="O36" s="14">
        <v>6774</v>
      </c>
      <c r="P36" s="14">
        <v>7461</v>
      </c>
      <c r="Q36" s="14">
        <v>7463</v>
      </c>
      <c r="R36" s="14">
        <v>7463</v>
      </c>
      <c r="S36" s="14">
        <v>7999</v>
      </c>
      <c r="T36" s="14">
        <v>7956</v>
      </c>
      <c r="U36" s="14">
        <v>7883</v>
      </c>
      <c r="V36" s="14">
        <v>7802</v>
      </c>
      <c r="W36" s="14">
        <v>7802</v>
      </c>
      <c r="X36" s="14">
        <v>7656</v>
      </c>
    </row>
    <row r="37" spans="2:24" x14ac:dyDescent="0.2">
      <c r="B37" s="22" t="s">
        <v>165</v>
      </c>
      <c r="C37" s="14">
        <v>0</v>
      </c>
      <c r="D37" s="16">
        <v>157</v>
      </c>
      <c r="E37" s="16">
        <v>159</v>
      </c>
      <c r="F37" s="16">
        <v>159</v>
      </c>
      <c r="G37" s="16">
        <v>159</v>
      </c>
      <c r="H37" s="14">
        <v>159</v>
      </c>
      <c r="I37" s="14">
        <v>160</v>
      </c>
      <c r="J37" s="14">
        <v>147</v>
      </c>
      <c r="K37" s="14">
        <v>154</v>
      </c>
      <c r="L37" s="14">
        <v>159</v>
      </c>
      <c r="M37" s="14">
        <v>159</v>
      </c>
      <c r="N37" s="14">
        <v>159</v>
      </c>
      <c r="O37" s="14">
        <v>160</v>
      </c>
      <c r="P37" s="14">
        <v>168</v>
      </c>
      <c r="Q37" s="14">
        <v>118</v>
      </c>
      <c r="R37" s="14">
        <v>118</v>
      </c>
      <c r="S37" s="14">
        <v>131</v>
      </c>
      <c r="T37" s="14">
        <v>126</v>
      </c>
      <c r="U37" s="14">
        <v>126</v>
      </c>
      <c r="V37" s="14">
        <v>136</v>
      </c>
      <c r="W37" s="14">
        <v>136</v>
      </c>
      <c r="X37" s="14">
        <v>135</v>
      </c>
    </row>
    <row r="38" spans="2:24" x14ac:dyDescent="0.2">
      <c r="B38" s="22" t="s">
        <v>57</v>
      </c>
      <c r="C38" s="14">
        <v>0</v>
      </c>
      <c r="D38" s="16">
        <v>0</v>
      </c>
      <c r="E38" s="16">
        <v>0</v>
      </c>
      <c r="F38" s="16">
        <v>0</v>
      </c>
      <c r="G38" s="16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2:24" x14ac:dyDescent="0.2">
      <c r="B39" s="22" t="s">
        <v>166</v>
      </c>
      <c r="C39" s="14">
        <v>40</v>
      </c>
      <c r="D39" s="16">
        <v>42</v>
      </c>
      <c r="E39" s="16">
        <v>39</v>
      </c>
      <c r="F39" s="16">
        <v>41</v>
      </c>
      <c r="G39" s="16">
        <v>41</v>
      </c>
      <c r="H39" s="14">
        <v>41</v>
      </c>
      <c r="I39" s="14">
        <v>41</v>
      </c>
      <c r="J39" s="14">
        <v>39</v>
      </c>
      <c r="K39" s="14">
        <v>34</v>
      </c>
      <c r="L39" s="14">
        <v>66</v>
      </c>
      <c r="M39" s="14">
        <v>66</v>
      </c>
      <c r="N39" s="14">
        <v>84</v>
      </c>
      <c r="O39" s="14">
        <v>70</v>
      </c>
      <c r="P39" s="14">
        <v>33</v>
      </c>
      <c r="Q39" s="14">
        <v>33</v>
      </c>
      <c r="R39" s="14">
        <v>33</v>
      </c>
      <c r="S39" s="14">
        <v>28</v>
      </c>
      <c r="T39" s="14">
        <v>30</v>
      </c>
      <c r="U39" s="14">
        <v>28</v>
      </c>
      <c r="V39" s="14">
        <v>22</v>
      </c>
      <c r="W39" s="14">
        <v>22</v>
      </c>
      <c r="X39" s="14">
        <v>44</v>
      </c>
    </row>
    <row r="40" spans="2:24" x14ac:dyDescent="0.2">
      <c r="B40" s="22" t="s">
        <v>72</v>
      </c>
      <c r="C40" s="14">
        <v>5</v>
      </c>
      <c r="D40" s="16">
        <v>0</v>
      </c>
      <c r="E40" s="16">
        <v>0</v>
      </c>
      <c r="F40" s="16">
        <v>0</v>
      </c>
      <c r="G40" s="16">
        <v>0</v>
      </c>
      <c r="H40" s="14">
        <v>0</v>
      </c>
      <c r="I40" s="14">
        <v>0</v>
      </c>
      <c r="J40" s="14">
        <v>3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2:24" x14ac:dyDescent="0.2">
      <c r="B41" s="101" t="s">
        <v>167</v>
      </c>
      <c r="C41" s="14">
        <v>530</v>
      </c>
      <c r="D41" s="16">
        <v>504</v>
      </c>
      <c r="E41" s="16">
        <v>471</v>
      </c>
      <c r="F41" s="16">
        <v>547</v>
      </c>
      <c r="G41" s="16">
        <v>533</v>
      </c>
      <c r="H41" s="14">
        <v>533</v>
      </c>
      <c r="I41" s="14">
        <v>526</v>
      </c>
      <c r="J41" s="14">
        <v>523</v>
      </c>
      <c r="K41" s="14">
        <v>556</v>
      </c>
      <c r="L41" s="14">
        <v>516</v>
      </c>
      <c r="M41" s="14">
        <v>516</v>
      </c>
      <c r="N41" s="14">
        <v>582</v>
      </c>
      <c r="O41" s="14">
        <v>680</v>
      </c>
      <c r="P41" s="14">
        <v>734</v>
      </c>
      <c r="Q41" s="14">
        <v>687</v>
      </c>
      <c r="R41" s="14">
        <v>687</v>
      </c>
      <c r="S41" s="14">
        <v>689</v>
      </c>
      <c r="T41" s="14">
        <v>741</v>
      </c>
      <c r="U41" s="14">
        <v>718</v>
      </c>
      <c r="V41" s="14">
        <v>693</v>
      </c>
      <c r="W41" s="14">
        <v>693</v>
      </c>
      <c r="X41" s="14">
        <v>736</v>
      </c>
    </row>
    <row r="42" spans="2:24" x14ac:dyDescent="0.2">
      <c r="B42" s="5" t="s">
        <v>74</v>
      </c>
      <c r="C42" s="203">
        <v>4789</v>
      </c>
      <c r="D42" s="203">
        <v>4402</v>
      </c>
      <c r="E42" s="203">
        <v>4601</v>
      </c>
      <c r="F42" s="203">
        <v>4691</v>
      </c>
      <c r="G42" s="203">
        <v>4891</v>
      </c>
      <c r="H42" s="203">
        <v>4891</v>
      </c>
      <c r="I42" s="203">
        <v>5337</v>
      </c>
      <c r="J42" s="203">
        <v>5452</v>
      </c>
      <c r="K42" s="203">
        <v>5923</v>
      </c>
      <c r="L42" s="203">
        <v>6219</v>
      </c>
      <c r="M42" s="203">
        <v>6219</v>
      </c>
      <c r="N42" s="203">
        <v>7208</v>
      </c>
      <c r="O42" s="203">
        <v>7717</v>
      </c>
      <c r="P42" s="203">
        <v>8434</v>
      </c>
      <c r="Q42" s="203">
        <v>8336</v>
      </c>
      <c r="R42" s="203">
        <v>8336</v>
      </c>
      <c r="S42" s="203">
        <v>8886</v>
      </c>
      <c r="T42" s="203">
        <v>8892</v>
      </c>
      <c r="U42" s="203">
        <v>8797</v>
      </c>
      <c r="V42" s="203">
        <v>8690</v>
      </c>
      <c r="W42" s="203">
        <v>8690</v>
      </c>
      <c r="X42" s="203">
        <v>8609</v>
      </c>
    </row>
    <row r="43" spans="2:24" x14ac:dyDescent="0.2">
      <c r="C43" s="14"/>
      <c r="D43" s="204"/>
      <c r="E43" s="204"/>
      <c r="F43" s="14"/>
      <c r="G43" s="20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2:24" x14ac:dyDescent="0.2">
      <c r="B44" s="22" t="s">
        <v>177</v>
      </c>
      <c r="C44" s="14">
        <v>687</v>
      </c>
      <c r="D44" s="16">
        <v>590</v>
      </c>
      <c r="E44" s="16">
        <v>669</v>
      </c>
      <c r="F44" s="16">
        <v>703</v>
      </c>
      <c r="G44" s="16">
        <v>608</v>
      </c>
      <c r="H44" s="14">
        <v>608</v>
      </c>
      <c r="I44" s="14">
        <v>645</v>
      </c>
      <c r="J44" s="14">
        <v>674</v>
      </c>
      <c r="K44" s="14">
        <v>589</v>
      </c>
      <c r="L44" s="14">
        <v>899</v>
      </c>
      <c r="M44" s="14">
        <v>899</v>
      </c>
      <c r="N44" s="14">
        <v>1004</v>
      </c>
      <c r="O44" s="14">
        <v>1022</v>
      </c>
      <c r="P44" s="14">
        <v>724</v>
      </c>
      <c r="Q44" s="14">
        <v>713</v>
      </c>
      <c r="R44" s="14">
        <v>713</v>
      </c>
      <c r="S44" s="14">
        <v>666</v>
      </c>
      <c r="T44" s="14">
        <v>646</v>
      </c>
      <c r="U44" s="14">
        <v>705</v>
      </c>
      <c r="V44" s="14">
        <v>712</v>
      </c>
      <c r="W44" s="14">
        <v>712</v>
      </c>
      <c r="X44" s="14">
        <v>817</v>
      </c>
    </row>
    <row r="45" spans="2:24" ht="13.5" thickBot="1" x14ac:dyDescent="0.25">
      <c r="B45" s="138" t="s">
        <v>169</v>
      </c>
      <c r="C45" s="230">
        <v>4102</v>
      </c>
      <c r="D45" s="230">
        <v>3812</v>
      </c>
      <c r="E45" s="230">
        <v>3932</v>
      </c>
      <c r="F45" s="230">
        <v>3988</v>
      </c>
      <c r="G45" s="230">
        <v>4283</v>
      </c>
      <c r="H45" s="230">
        <v>4283</v>
      </c>
      <c r="I45" s="230">
        <v>4692</v>
      </c>
      <c r="J45" s="230">
        <v>4778</v>
      </c>
      <c r="K45" s="230">
        <v>5334</v>
      </c>
      <c r="L45" s="230">
        <v>5320</v>
      </c>
      <c r="M45" s="230">
        <v>5320</v>
      </c>
      <c r="N45" s="230">
        <v>6204</v>
      </c>
      <c r="O45" s="230">
        <v>6695</v>
      </c>
      <c r="P45" s="230">
        <v>7710</v>
      </c>
      <c r="Q45" s="230">
        <v>7623</v>
      </c>
      <c r="R45" s="230">
        <v>7623</v>
      </c>
      <c r="S45" s="230">
        <v>8220</v>
      </c>
      <c r="T45" s="230">
        <v>8246</v>
      </c>
      <c r="U45" s="230">
        <v>8092</v>
      </c>
      <c r="V45" s="230">
        <v>7978</v>
      </c>
      <c r="W45" s="230">
        <v>7978</v>
      </c>
      <c r="X45" s="230">
        <v>7792</v>
      </c>
    </row>
    <row r="46" spans="2:24" ht="13.5" thickTop="1" x14ac:dyDescent="0.2"/>
    <row r="48" spans="2:24" s="190" customFormat="1" x14ac:dyDescent="0.2">
      <c r="B48" s="205"/>
      <c r="C48" s="205"/>
      <c r="G48" s="2"/>
      <c r="L48" s="106"/>
      <c r="M48" s="106"/>
      <c r="R48" s="106"/>
    </row>
    <row r="49" spans="2:18" s="190" customFormat="1" x14ac:dyDescent="0.2">
      <c r="B49" s="205"/>
      <c r="C49" s="205"/>
      <c r="G49" s="2"/>
      <c r="L49" s="106"/>
      <c r="M49" s="106"/>
      <c r="R49" s="106"/>
    </row>
  </sheetData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>
    <oddFooter>&amp;L&amp;"Verdana,normal"&amp;6&amp;F &amp;A&amp;R&amp;"Verdana,normal"&amp;6&amp;D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Quarterly figures USD</vt:lpstr>
      <vt:lpstr>Balance sheet USD</vt:lpstr>
      <vt:lpstr>Cash flow USD</vt:lpstr>
      <vt:lpstr>Key figures USD</vt:lpstr>
      <vt:lpstr>Business overview</vt:lpstr>
      <vt:lpstr>Maersk Line</vt:lpstr>
      <vt:lpstr>Maersk Oil</vt:lpstr>
      <vt:lpstr>APM Terminals</vt:lpstr>
      <vt:lpstr>Maersk Drilling</vt:lpstr>
      <vt:lpstr>APM Shipping Services</vt:lpstr>
      <vt:lpstr>Maersk Tankers</vt:lpstr>
      <vt:lpstr>Maersk Supply Service</vt:lpstr>
      <vt:lpstr>Svitzer</vt:lpstr>
      <vt:lpstr>Damco</vt:lpstr>
      <vt:lpstr>Condensed income statement</vt:lpstr>
      <vt:lpstr>Segment information 2016</vt:lpstr>
      <vt:lpstr>Segment information 2015</vt:lpstr>
    </vt:vector>
  </TitlesOfParts>
  <Company>Maersk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sch208;Ifa012</dc:creator>
  <cp:lastModifiedBy>Schou-Jensen, Maja</cp:lastModifiedBy>
  <cp:lastPrinted>2016-05-03T10:34:43Z</cp:lastPrinted>
  <dcterms:created xsi:type="dcterms:W3CDTF">2016-04-06T11:46:38Z</dcterms:created>
  <dcterms:modified xsi:type="dcterms:W3CDTF">2016-05-03T10:35:20Z</dcterms:modified>
</cp:coreProperties>
</file>